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UTOMATIZACAO\QUEIMADOS\10.2020\"/>
    </mc:Choice>
  </mc:AlternateContent>
  <bookViews>
    <workbookView xWindow="0" yWindow="0" windowWidth="21600" windowHeight="9630"/>
  </bookViews>
  <sheets>
    <sheet name="FINANCEIRO" sheetId="31" r:id="rId1"/>
    <sheet name="FORNECEDOR" sheetId="32" r:id="rId2"/>
    <sheet name="DESPESAS" sheetId="33" r:id="rId3"/>
    <sheet name="CAZUL" sheetId="34" r:id="rId4"/>
  </sheets>
  <definedNames>
    <definedName name="_xlnm._FilterDatabase" localSheetId="3" hidden="1">CAZUL!$A$1:$WVW$79</definedName>
    <definedName name="_xlnm._FilterDatabase" localSheetId="2" hidden="1">DESPESAS!$B$1:$C$213</definedName>
    <definedName name="_xlnm._FilterDatabase" localSheetId="0" hidden="1">FINANCEIRO!$4:$65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31" l="1"/>
  <c r="M16" i="31" l="1"/>
  <c r="I6" i="31" l="1"/>
  <c r="H6" i="31" s="1"/>
  <c r="I27" i="31" l="1"/>
  <c r="H27" i="31" s="1"/>
  <c r="I53" i="31" l="1"/>
  <c r="H53" i="31" s="1"/>
  <c r="AA5" i="31" l="1"/>
  <c r="J5" i="31" s="1"/>
  <c r="AA6" i="31"/>
  <c r="J6" i="31" s="1"/>
  <c r="AA7" i="31"/>
  <c r="J7" i="31" s="1"/>
  <c r="AA8" i="31"/>
  <c r="J8" i="31" s="1"/>
  <c r="AA9" i="31"/>
  <c r="J9" i="31" s="1"/>
  <c r="AA10" i="31"/>
  <c r="J10" i="31" s="1"/>
  <c r="AA11" i="31"/>
  <c r="J11" i="31" s="1"/>
  <c r="AA12" i="31"/>
  <c r="J12" i="31" s="1"/>
  <c r="AA13" i="31"/>
  <c r="J13" i="31" s="1"/>
  <c r="AA14" i="31"/>
  <c r="J14" i="31" s="1"/>
  <c r="AA15" i="31"/>
  <c r="J15" i="31" s="1"/>
  <c r="AA16" i="31"/>
  <c r="J16" i="31" s="1"/>
  <c r="AA17" i="31"/>
  <c r="J17" i="31" s="1"/>
  <c r="AA18" i="31"/>
  <c r="J18" i="31" s="1"/>
  <c r="AA19" i="31"/>
  <c r="J19" i="31" s="1"/>
  <c r="AA20" i="31"/>
  <c r="J20" i="31" s="1"/>
  <c r="AA21" i="31"/>
  <c r="J21" i="31" s="1"/>
  <c r="AA22" i="31"/>
  <c r="J22" i="31" s="1"/>
  <c r="AA23" i="31"/>
  <c r="J23" i="31" s="1"/>
  <c r="AA24" i="31"/>
  <c r="J24" i="31" s="1"/>
  <c r="AA25" i="31"/>
  <c r="J25" i="31" s="1"/>
  <c r="AA26" i="31"/>
  <c r="J26" i="31" s="1"/>
  <c r="AA27" i="31"/>
  <c r="J27" i="31" s="1"/>
  <c r="AA28" i="31"/>
  <c r="J28" i="31" s="1"/>
  <c r="AA29" i="31"/>
  <c r="J29" i="31" s="1"/>
  <c r="AA30" i="31"/>
  <c r="J30" i="31" s="1"/>
  <c r="AA31" i="31"/>
  <c r="J31" i="31" s="1"/>
  <c r="AA32" i="31"/>
  <c r="J32" i="31" s="1"/>
  <c r="AA33" i="31"/>
  <c r="J33" i="31" s="1"/>
  <c r="AA34" i="31"/>
  <c r="J34" i="31" s="1"/>
  <c r="AA35" i="31"/>
  <c r="J35" i="31" s="1"/>
  <c r="AA36" i="31"/>
  <c r="J36" i="31" s="1"/>
  <c r="AA37" i="31"/>
  <c r="J37" i="31" s="1"/>
  <c r="AA38" i="31"/>
  <c r="J38" i="31" s="1"/>
  <c r="AA39" i="31"/>
  <c r="J39" i="31" s="1"/>
  <c r="AA40" i="31"/>
  <c r="J40" i="31" s="1"/>
  <c r="AA41" i="31"/>
  <c r="J41" i="31" s="1"/>
  <c r="AA42" i="31"/>
  <c r="J42" i="31" s="1"/>
  <c r="AA43" i="31"/>
  <c r="J43" i="31" s="1"/>
  <c r="AA44" i="31"/>
  <c r="J44" i="31" s="1"/>
  <c r="AA45" i="31"/>
  <c r="J45" i="31" s="1"/>
  <c r="AA46" i="31"/>
  <c r="J46" i="31" s="1"/>
  <c r="AA47" i="31"/>
  <c r="J47" i="31" s="1"/>
  <c r="AA48" i="31"/>
  <c r="J48" i="31" s="1"/>
  <c r="AA49" i="31"/>
  <c r="J49" i="31" s="1"/>
  <c r="AA50" i="31"/>
  <c r="J50" i="31" s="1"/>
  <c r="AA51" i="31"/>
  <c r="J51" i="31" s="1"/>
  <c r="AA52" i="31"/>
  <c r="J52" i="31" s="1"/>
  <c r="AA53" i="31"/>
  <c r="J53" i="31" s="1"/>
  <c r="AA54" i="31"/>
  <c r="AA55" i="31"/>
  <c r="J55" i="31" s="1"/>
  <c r="AA56" i="31"/>
  <c r="J56" i="31" s="1"/>
  <c r="AA57" i="31"/>
  <c r="AA58" i="31"/>
  <c r="J58" i="31" s="1"/>
  <c r="AA59" i="31"/>
  <c r="AA60" i="31"/>
  <c r="J60" i="31" s="1"/>
  <c r="AA61" i="31"/>
  <c r="AA62" i="31"/>
  <c r="J62" i="31" s="1"/>
  <c r="AA63" i="31"/>
  <c r="J63" i="31" s="1"/>
  <c r="AA64" i="31"/>
  <c r="J64" i="31" s="1"/>
  <c r="AA65" i="31"/>
  <c r="J65" i="31" s="1"/>
  <c r="J61" i="31" l="1"/>
  <c r="K61" i="31"/>
  <c r="J54" i="31"/>
  <c r="K54" i="31"/>
  <c r="J57" i="31"/>
  <c r="K57" i="31"/>
  <c r="J59" i="31"/>
  <c r="K59" i="31"/>
  <c r="K46" i="31"/>
  <c r="N5" i="31"/>
  <c r="N6" i="31"/>
  <c r="N7" i="31"/>
  <c r="N8" i="31"/>
  <c r="N9" i="31"/>
  <c r="N10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43" i="31"/>
  <c r="N44" i="31"/>
  <c r="N45" i="31"/>
  <c r="N46" i="31"/>
  <c r="N47" i="31"/>
  <c r="N48" i="31"/>
  <c r="N49" i="31"/>
  <c r="N50" i="31"/>
  <c r="N51" i="31"/>
  <c r="N52" i="31"/>
  <c r="N53" i="31"/>
  <c r="N54" i="31"/>
  <c r="N55" i="31"/>
  <c r="N56" i="31"/>
  <c r="N57" i="31"/>
  <c r="N58" i="31"/>
  <c r="N59" i="31"/>
  <c r="N60" i="31"/>
  <c r="N61" i="31"/>
  <c r="N62" i="31"/>
  <c r="N63" i="31"/>
  <c r="N64" i="31"/>
  <c r="N65" i="31"/>
  <c r="M5" i="31"/>
  <c r="M6" i="31"/>
  <c r="M7" i="31"/>
  <c r="M8" i="31"/>
  <c r="M9" i="31"/>
  <c r="M10" i="31"/>
  <c r="M11" i="31"/>
  <c r="M12" i="31"/>
  <c r="M13" i="31"/>
  <c r="M14" i="31"/>
  <c r="M15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5" i="31"/>
  <c r="M56" i="31"/>
  <c r="M57" i="31"/>
  <c r="M58" i="31"/>
  <c r="M59" i="31"/>
  <c r="M60" i="31"/>
  <c r="M61" i="31"/>
  <c r="M62" i="31"/>
  <c r="M63" i="31"/>
  <c r="M64" i="31"/>
  <c r="M65" i="31"/>
  <c r="L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61" i="31"/>
  <c r="L62" i="31"/>
  <c r="L63" i="31"/>
  <c r="L64" i="31"/>
  <c r="L65" i="31"/>
  <c r="K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7" i="31"/>
  <c r="K48" i="31"/>
  <c r="K49" i="31"/>
  <c r="K50" i="31"/>
  <c r="K51" i="31"/>
  <c r="K52" i="31"/>
  <c r="K53" i="31"/>
  <c r="K55" i="31"/>
  <c r="K56" i="31"/>
  <c r="K58" i="31"/>
  <c r="K60" i="31"/>
  <c r="K62" i="31"/>
  <c r="K63" i="31"/>
  <c r="K64" i="31"/>
  <c r="K65" i="31"/>
  <c r="H5" i="31"/>
  <c r="I7" i="31"/>
  <c r="H7" i="31" s="1"/>
  <c r="I8" i="31"/>
  <c r="H8" i="31" s="1"/>
  <c r="I9" i="31"/>
  <c r="H9" i="31" s="1"/>
  <c r="I10" i="31"/>
  <c r="H10" i="31" s="1"/>
  <c r="I11" i="31"/>
  <c r="H11" i="31" s="1"/>
  <c r="I12" i="31"/>
  <c r="I13" i="31"/>
  <c r="I14" i="31"/>
  <c r="H14" i="31" s="1"/>
  <c r="I15" i="31"/>
  <c r="H15" i="31" s="1"/>
  <c r="I16" i="31"/>
  <c r="I17" i="31"/>
  <c r="H17" i="31" s="1"/>
  <c r="I18" i="31"/>
  <c r="H18" i="31" s="1"/>
  <c r="I19" i="31"/>
  <c r="H19" i="31" s="1"/>
  <c r="I20" i="31"/>
  <c r="H20" i="31" s="1"/>
  <c r="I21" i="31"/>
  <c r="H21" i="31" s="1"/>
  <c r="I22" i="31"/>
  <c r="H22" i="31" s="1"/>
  <c r="I23" i="31"/>
  <c r="H23" i="31" s="1"/>
  <c r="I24" i="31"/>
  <c r="H24" i="31" s="1"/>
  <c r="I25" i="31"/>
  <c r="H25" i="31" s="1"/>
  <c r="I26" i="31"/>
  <c r="H26" i="31" s="1"/>
  <c r="I28" i="31"/>
  <c r="H28" i="31" s="1"/>
  <c r="I29" i="31"/>
  <c r="H29" i="31" s="1"/>
  <c r="I30" i="31"/>
  <c r="H30" i="31" s="1"/>
  <c r="I31" i="31"/>
  <c r="H31" i="31" s="1"/>
  <c r="I32" i="31"/>
  <c r="H32" i="31" s="1"/>
  <c r="I33" i="31"/>
  <c r="H33" i="31" s="1"/>
  <c r="I34" i="31"/>
  <c r="H34" i="31" s="1"/>
  <c r="I35" i="31"/>
  <c r="H35" i="31" s="1"/>
  <c r="I36" i="31"/>
  <c r="H36" i="31" s="1"/>
  <c r="I37" i="31"/>
  <c r="H37" i="31" s="1"/>
  <c r="I38" i="31"/>
  <c r="H38" i="31" s="1"/>
  <c r="I39" i="31"/>
  <c r="H39" i="31" s="1"/>
  <c r="I40" i="31"/>
  <c r="H40" i="31" s="1"/>
  <c r="I41" i="31"/>
  <c r="I42" i="31"/>
  <c r="I43" i="31"/>
  <c r="H43" i="31" s="1"/>
  <c r="I44" i="31"/>
  <c r="H44" i="31" s="1"/>
  <c r="I45" i="31"/>
  <c r="H45" i="31" s="1"/>
  <c r="I46" i="31"/>
  <c r="H46" i="31" s="1"/>
  <c r="I47" i="31"/>
  <c r="H47" i="31" s="1"/>
  <c r="I48" i="31"/>
  <c r="H48" i="31" s="1"/>
  <c r="I49" i="31"/>
  <c r="H49" i="31" s="1"/>
  <c r="I50" i="31"/>
  <c r="H50" i="31" s="1"/>
  <c r="I51" i="31"/>
  <c r="H51" i="31" s="1"/>
  <c r="I52" i="31"/>
  <c r="H52" i="31" s="1"/>
  <c r="I54" i="31"/>
  <c r="H54" i="31" s="1"/>
  <c r="I55" i="31"/>
  <c r="H55" i="31" s="1"/>
  <c r="I56" i="31"/>
  <c r="H56" i="31" s="1"/>
  <c r="I57" i="31"/>
  <c r="H57" i="31" s="1"/>
  <c r="I58" i="31"/>
  <c r="H58" i="31" s="1"/>
  <c r="I59" i="31"/>
  <c r="H59" i="31" s="1"/>
  <c r="I60" i="31"/>
  <c r="H60" i="31" s="1"/>
  <c r="I61" i="31"/>
  <c r="H61" i="31" s="1"/>
  <c r="I62" i="31"/>
  <c r="H62" i="31" s="1"/>
  <c r="I63" i="31"/>
  <c r="H63" i="31" s="1"/>
  <c r="I64" i="31"/>
  <c r="H64" i="31" s="1"/>
  <c r="I65" i="31"/>
  <c r="H65" i="31" s="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O65" i="31" l="1"/>
  <c r="O64" i="31"/>
  <c r="O63" i="31"/>
  <c r="O62" i="31"/>
  <c r="O61" i="31"/>
  <c r="O60" i="31"/>
  <c r="O59" i="31"/>
  <c r="O58" i="31"/>
  <c r="O57" i="31"/>
  <c r="O56" i="31"/>
  <c r="O55" i="31"/>
  <c r="O54" i="31"/>
  <c r="O53" i="31"/>
  <c r="O52" i="31"/>
  <c r="O51" i="31"/>
  <c r="O50" i="31"/>
  <c r="O49" i="31"/>
  <c r="O48" i="31"/>
  <c r="O47" i="31"/>
  <c r="O46" i="31"/>
  <c r="O45" i="31"/>
  <c r="O44" i="31"/>
  <c r="O43" i="31"/>
  <c r="O42" i="31"/>
  <c r="O41" i="31"/>
  <c r="O40" i="31"/>
  <c r="O39" i="31"/>
  <c r="O38" i="31"/>
  <c r="O37" i="31"/>
  <c r="O36" i="31"/>
  <c r="O35" i="31"/>
  <c r="O34" i="31"/>
  <c r="O33" i="31"/>
  <c r="O32" i="31"/>
  <c r="O31" i="31"/>
  <c r="O30" i="31"/>
  <c r="O29" i="31"/>
  <c r="O28" i="31"/>
  <c r="O27" i="31"/>
  <c r="O26" i="31"/>
  <c r="O25" i="31"/>
  <c r="O24" i="31"/>
  <c r="O23" i="31"/>
  <c r="O22" i="31"/>
  <c r="O21" i="31"/>
  <c r="O20" i="31"/>
  <c r="O19" i="31"/>
  <c r="O18" i="31"/>
  <c r="O17" i="31"/>
  <c r="O16" i="31"/>
  <c r="O15" i="31"/>
  <c r="O14" i="31"/>
  <c r="O13" i="31"/>
  <c r="O12" i="31"/>
  <c r="O11" i="31"/>
  <c r="O10" i="31"/>
  <c r="O9" i="31"/>
  <c r="O8" i="31"/>
  <c r="O7" i="31"/>
  <c r="O6" i="31"/>
  <c r="O5" i="31"/>
  <c r="G65" i="31"/>
  <c r="G64" i="31"/>
  <c r="G63" i="31"/>
  <c r="G62" i="31"/>
  <c r="G61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</calcChain>
</file>

<file path=xl/sharedStrings.xml><?xml version="1.0" encoding="utf-8"?>
<sst xmlns="http://schemas.openxmlformats.org/spreadsheetml/2006/main" count="2233" uniqueCount="1022">
  <si>
    <t>OBSERVAÇÃO</t>
  </si>
  <si>
    <t>VALE TRANSPORTE</t>
  </si>
  <si>
    <t>ESPECIFARMA</t>
  </si>
  <si>
    <t>MATERIAL DE LIMPEZA</t>
  </si>
  <si>
    <t>INSTITUTO DIVA ALVES DO BRASIL</t>
  </si>
  <si>
    <t>BANCO</t>
  </si>
  <si>
    <t>BRADESCO</t>
  </si>
  <si>
    <t>FUNDO FIXO</t>
  </si>
  <si>
    <t>CLARO S.A</t>
  </si>
  <si>
    <t>F V B COMERCIO E SERVIÇOS DE MAQUINAS LTDA</t>
  </si>
  <si>
    <t>FGTS</t>
  </si>
  <si>
    <t>EVERALDO FONSECA DA SILVA</t>
  </si>
  <si>
    <t>PRO-RAD CONSULTORES EM RADIOPROTEÇÃO S/S LTDA</t>
  </si>
  <si>
    <t>CNPJ</t>
  </si>
  <si>
    <t>33.747.288/0001-11</t>
  </si>
  <si>
    <t>12.955.134/0001-45</t>
  </si>
  <si>
    <t>40.432.544/0062-69</t>
  </si>
  <si>
    <t>28.428.759/0001-99</t>
  </si>
  <si>
    <t>06.022.597/0001-51</t>
  </si>
  <si>
    <t>10.634.531/0002-70</t>
  </si>
  <si>
    <t>07.366.296/0001-08</t>
  </si>
  <si>
    <t>FORNECIMENTO DE ALIMENTAÇÃO</t>
  </si>
  <si>
    <t>LINDE GASES LTDA</t>
  </si>
  <si>
    <t>PAGAMENTO DE FUNCIONÁRIOS</t>
  </si>
  <si>
    <t>03.400.526/0001-57</t>
  </si>
  <si>
    <t>SAN MONTEC ELETRONICA LTDA ME</t>
  </si>
  <si>
    <t>SERVIOESTE RIO DE JANEIRO LTDA</t>
  </si>
  <si>
    <t>AGUA E SECO LAVANDERIAS LTDA</t>
  </si>
  <si>
    <t>SERVIÇOS DE LAVANDERIA</t>
  </si>
  <si>
    <t>VIP SERVICE TRANSPORTES E LOCAÇÕES</t>
  </si>
  <si>
    <t>SONIPREV PREVENÇÃO E DIAGNOSTICO LTDA</t>
  </si>
  <si>
    <t>LOCAÇÃO DE EQUIPAMENTOS DE INFORMÁTICA</t>
  </si>
  <si>
    <t>BIOXXI SERVIÇOS DE ESTERILIZAÇÃO LTDA</t>
  </si>
  <si>
    <t>HOSPIDATA S/S LTDA</t>
  </si>
  <si>
    <t>UNIDADE</t>
  </si>
  <si>
    <t>ISS</t>
  </si>
  <si>
    <t>CONVICTA AUDITORES INDEPENDENTES S/S</t>
  </si>
  <si>
    <t>CANAA EQUIPAMENTOS DE COMBATE A INCENDIO LTDA</t>
  </si>
  <si>
    <t>RESCISÕES</t>
  </si>
  <si>
    <t>IMPOSTO</t>
  </si>
  <si>
    <t>SALDO</t>
  </si>
  <si>
    <t>CFV</t>
  </si>
  <si>
    <t>CF</t>
  </si>
  <si>
    <t>CV</t>
  </si>
  <si>
    <t>GAG ADVOGADOS ASSOCIADOS</t>
  </si>
  <si>
    <t>CACD RADIOLOGIA LTDA</t>
  </si>
  <si>
    <t>OREGON FARMACEUTICA LTDA</t>
  </si>
  <si>
    <t>CÓDIGO DA DESPESA</t>
  </si>
  <si>
    <t>02.07.03</t>
  </si>
  <si>
    <t>02.07.01</t>
  </si>
  <si>
    <t>03.17.01</t>
  </si>
  <si>
    <t>03.09.02</t>
  </si>
  <si>
    <t>03.05.01</t>
  </si>
  <si>
    <t>03.02.01</t>
  </si>
  <si>
    <t>03.06.02</t>
  </si>
  <si>
    <t>01.02.01</t>
  </si>
  <si>
    <t>01.03.01</t>
  </si>
  <si>
    <t>01.01.01</t>
  </si>
  <si>
    <t>06.01.01</t>
  </si>
  <si>
    <t>02.05.01</t>
  </si>
  <si>
    <t>02.01.01</t>
  </si>
  <si>
    <t>01.03.04</t>
  </si>
  <si>
    <t>04.01.01</t>
  </si>
  <si>
    <t>03.16.01</t>
  </si>
  <si>
    <t>03.06.04</t>
  </si>
  <si>
    <t>03.01.01</t>
  </si>
  <si>
    <t>03.13.01</t>
  </si>
  <si>
    <t>01.02.04</t>
  </si>
  <si>
    <t>07.03.01</t>
  </si>
  <si>
    <t>03.20.01</t>
  </si>
  <si>
    <t>01.03.03</t>
  </si>
  <si>
    <t>01.03.02</t>
  </si>
  <si>
    <t>04.03.01</t>
  </si>
  <si>
    <t>04.04.01</t>
  </si>
  <si>
    <t>04.02.01</t>
  </si>
  <si>
    <t>03.26.01</t>
  </si>
  <si>
    <t>IDENTIFICADOR BANCÁRIO</t>
  </si>
  <si>
    <t>TIPO DE DOC</t>
  </si>
  <si>
    <t>Nº DOC</t>
  </si>
  <si>
    <t>DATA DE COMPETÊNCIA</t>
  </si>
  <si>
    <t>DATA DE PAGAMENTO</t>
  </si>
  <si>
    <t>RAZÃO SOCIAL</t>
  </si>
  <si>
    <t>TIPO DA DESPESA</t>
  </si>
  <si>
    <t>ENTRADA</t>
  </si>
  <si>
    <t>SAÍDA</t>
  </si>
  <si>
    <t>Saldo Inicial:</t>
  </si>
  <si>
    <t>CONTA AZUL</t>
  </si>
  <si>
    <t>07.99.01</t>
  </si>
  <si>
    <t>03.18.01</t>
  </si>
  <si>
    <t>01.04.99</t>
  </si>
  <si>
    <t>NÃO UTILIZADO</t>
  </si>
  <si>
    <t>ABSKAN COMERCIO E INDUSTRIA DE ALIMENTOS LTDA</t>
  </si>
  <si>
    <t>ART CONTABIL SERVICOS ESTRATEGICOS LTDA</t>
  </si>
  <si>
    <t>ASTHAMED COM. PROD EQUIP HOSP</t>
  </si>
  <si>
    <t>AZEVEDO, DOS REIS ADVOGADOS &amp; ASSOCIADOS</t>
  </si>
  <si>
    <t>CIRURGICA FERNANDES C.MAT.CIR.HO.SO.LTDA</t>
  </si>
  <si>
    <t xml:space="preserve">COMERCIAL RIO MEDICAMENTOS E MATERIAIS CIRURGICOS LTDA </t>
  </si>
  <si>
    <t>CONFIANCA DISTRIBUIDORA DE PRODUTOS LIMITADA</t>
  </si>
  <si>
    <t>COPOPEL COMERCIO DE ARTIGOS DESCARTAVEIS, HIGIENE E LIMPEZA LTDA</t>
  </si>
  <si>
    <t xml:space="preserve">CORPHO COMERCIO PRODUTOS HOSPITALARES </t>
  </si>
  <si>
    <t>ESPECIFARMA COM DE MEDICAMENTOS E PRO HOSPITALARES LTDA </t>
  </si>
  <si>
    <t>F V B COMERCIO E SERVICOS DE MAQUINAS LTDA</t>
  </si>
  <si>
    <t>G A REINOSO SERVICOS DE INFORMATICA</t>
  </si>
  <si>
    <t>ILAND COMERCIO E SERVICOS DE INFORMATICA LTDA</t>
  </si>
  <si>
    <t>LP FARMA COMERCIO, IMPORTACAO, EXPORTACAO E DISTRIBUIDORA DE PRODUTOS HOSPITALARES LTDA</t>
  </si>
  <si>
    <t>LPFARMA</t>
  </si>
  <si>
    <t>M M COMERCIO ATACADISTA DE ALIMENTOS E LAVANDERIA LTDA</t>
  </si>
  <si>
    <t>MEGA MIX RIO COMERCIO E SERVICOS LTDA</t>
  </si>
  <si>
    <t>NEO TECNOLOGIA DA INFORMATICA EIRELI</t>
  </si>
  <si>
    <t>NOSDE DO BRASIL INDUSTRIA E COMERCIO DE METAIS LTDA</t>
  </si>
  <si>
    <t>PRO-RAD CONSULTORES EM RADIOPROTECAO S/S LTDA</t>
  </si>
  <si>
    <t>R A BONATO SERVICOS DE DEDETIZACAO</t>
  </si>
  <si>
    <t>RM SCAN SERVICOS MEDICOS LTDA</t>
  </si>
  <si>
    <t>SANCHES E TELLES COMERCIO E SERVICOS DE PRODUTOS DE LIMPEZA EM GERAL LTDA</t>
  </si>
  <si>
    <t>SOLUMED DISTRIBUIDORA DE MEDICAMENTOS E PRODUTOS PARA SAUDE LTDA</t>
  </si>
  <si>
    <t>SONIPREV PREVENCAO E DIAGNOSTICO LTDA</t>
  </si>
  <si>
    <t>VGMED COM. DE MATERIAL HOSPITALAR</t>
  </si>
  <si>
    <t>VH E M PAPELARIA INFORMATICA LTDA</t>
  </si>
  <si>
    <t>VIP SERVICE TRANSPORTES E LOCACOES LTDA</t>
  </si>
  <si>
    <t>DESPESA</t>
  </si>
  <si>
    <t>SES</t>
  </si>
  <si>
    <t>01.01</t>
  </si>
  <si>
    <t>SALARIO</t>
  </si>
  <si>
    <t>FOLHA NORMAL</t>
  </si>
  <si>
    <t>01.01.02</t>
  </si>
  <si>
    <t>13º SALÁRIO</t>
  </si>
  <si>
    <t>01.01.03</t>
  </si>
  <si>
    <t>FÉRIAS</t>
  </si>
  <si>
    <t>01.01.04</t>
  </si>
  <si>
    <t>ADIANTAMENTO 13º SALÁRIO</t>
  </si>
  <si>
    <t>01.01.05</t>
  </si>
  <si>
    <t>GRATIFICAÇÕES E ADICIONAIS</t>
  </si>
  <si>
    <t>01.01.06</t>
  </si>
  <si>
    <t>ADICIONAL 1/3 DE FÉRIAS</t>
  </si>
  <si>
    <t>01.01.07</t>
  </si>
  <si>
    <t>HORAS EXTRAS</t>
  </si>
  <si>
    <t>01.01.99</t>
  </si>
  <si>
    <t>OUTRAS VANTAGENS</t>
  </si>
  <si>
    <t>01.02</t>
  </si>
  <si>
    <t>BENEFÍCIOS</t>
  </si>
  <si>
    <t>01.02.02</t>
  </si>
  <si>
    <t>CESTA BÁSICA</t>
  </si>
  <si>
    <t>01.02.03</t>
  </si>
  <si>
    <t>CONVÊNIOS</t>
  </si>
  <si>
    <t>VALE REFEIÇÃO/ALIMENTAÇÃO</t>
  </si>
  <si>
    <t>01.02.99</t>
  </si>
  <si>
    <t>OUTROS BENEFÍCIOS</t>
  </si>
  <si>
    <t>01.03</t>
  </si>
  <si>
    <t>ENCARGOS e CONTRIBUIÇÕES</t>
  </si>
  <si>
    <t xml:space="preserve">IRRF </t>
  </si>
  <si>
    <t>CONTRIBUIÇÃO PREVIDENCIÁRIA-INSS</t>
  </si>
  <si>
    <t>01.03.99</t>
  </si>
  <si>
    <t>OUTROS  ENCARGOS e CONTRIBUIÇÕES</t>
  </si>
  <si>
    <t>01.04</t>
  </si>
  <si>
    <t>OUTRAS DESPESAS DE PESSOAL</t>
  </si>
  <si>
    <t>01.04.01</t>
  </si>
  <si>
    <t>PAGAMENTO DE ESTAGIÁRIOS</t>
  </si>
  <si>
    <t>01.04.02</t>
  </si>
  <si>
    <t>PAGAMENTO DE RESIDENTES</t>
  </si>
  <si>
    <t>OUTRAS DESPESAS DE PESSOAL (Pensão alimentícia)</t>
  </si>
  <si>
    <t xml:space="preserve">MATERIAL DE CONSUMO </t>
  </si>
  <si>
    <t>02.01</t>
  </si>
  <si>
    <t>MATERIAL DE ESCRITÓRIO/PAPÉIS EM GERAL/ IMPRESSOS</t>
  </si>
  <si>
    <t>02.02</t>
  </si>
  <si>
    <t>MATERIAL DE INFORMÁTICA</t>
  </si>
  <si>
    <t>02.02.01</t>
  </si>
  <si>
    <t>02.03</t>
  </si>
  <si>
    <t xml:space="preserve">PEÇAS e MATERIAIS MANUTENÇÃO </t>
  </si>
  <si>
    <t>02.03.01</t>
  </si>
  <si>
    <t>PARA MANUTENÇÃO PREDIAL</t>
  </si>
  <si>
    <t>02.03.02</t>
  </si>
  <si>
    <t>PARA EQUIPAMENTOS EM GERAL</t>
  </si>
  <si>
    <t>02.03.03</t>
  </si>
  <si>
    <t>PARA EQUIPAMENTOS INFORMÁTICA</t>
  </si>
  <si>
    <t>02.03.04</t>
  </si>
  <si>
    <t>FERRAMENTAS AVULSAS NÃO ACIONADAS POR FORÇA MOTRIZ</t>
  </si>
  <si>
    <t>02.04</t>
  </si>
  <si>
    <t>COMBUSTÍVEIS E LUBRIFICANTES</t>
  </si>
  <si>
    <t>02.04.01</t>
  </si>
  <si>
    <t>02.05</t>
  </si>
  <si>
    <t>02.06</t>
  </si>
  <si>
    <t>GÊNEROS ALIMENTÍCIOS</t>
  </si>
  <si>
    <t>02.06.01</t>
  </si>
  <si>
    <t>02.07</t>
  </si>
  <si>
    <t>MATERIAL MÉDICO/ODONTOLÓGICO/LABORATORIAL</t>
  </si>
  <si>
    <t>MEDICAMENTOS e INSUMOS FARMACÊUTICOS</t>
  </si>
  <si>
    <t>02.07.02</t>
  </si>
  <si>
    <t>GASES MEDICINAIS (FORNECIMENTO)</t>
  </si>
  <si>
    <t>MATERIAIS HOSPITALARES MÉDICOS/ODONTOLÓGICOS/LABORATORIAIS</t>
  </si>
  <si>
    <t>02.08</t>
  </si>
  <si>
    <t>MATERIAL EDUCATIVO/ESPORTIVO/CULTURAL</t>
  </si>
  <si>
    <t>02.08.01</t>
  </si>
  <si>
    <t>02.09</t>
  </si>
  <si>
    <t>PUBLICAÇÕES EM GERAL</t>
  </si>
  <si>
    <t>02.09.01</t>
  </si>
  <si>
    <t>02.10</t>
  </si>
  <si>
    <t>MATERIAL DE CONSTRUÇÃO</t>
  </si>
  <si>
    <t>02.10.01</t>
  </si>
  <si>
    <t>02.11</t>
  </si>
  <si>
    <t>VESTUÁRIO E UNIFORMES</t>
  </si>
  <si>
    <t>02.11.01</t>
  </si>
  <si>
    <t>02.99</t>
  </si>
  <si>
    <t>OUTRAS DESPESAS DE CONSUMO</t>
  </si>
  <si>
    <t>02.99.01</t>
  </si>
  <si>
    <t>SERVIÇOS DE TERCEIROS</t>
  </si>
  <si>
    <t>03.01</t>
  </si>
  <si>
    <t>SERVIÇOS-MANUTENÇÃO PREDIAL</t>
  </si>
  <si>
    <t>REPAROS/ADAPTAÇÕES/CONSERTOS EM GERAL</t>
  </si>
  <si>
    <t>03.01.02</t>
  </si>
  <si>
    <t>SERVIÇOS DE DEDETIZAÇÃO/DESRATIZAÇÃO</t>
  </si>
  <si>
    <t>03.02</t>
  </si>
  <si>
    <t>SERVIÇOS-MANUTENÇÃO EQUIPAMENTOS EM GERAL</t>
  </si>
  <si>
    <t>03.03</t>
  </si>
  <si>
    <t>SERVIÇOS-MANUTENÇÃO EQUIPAMENTOS DE INFORMÁTICA</t>
  </si>
  <si>
    <t>03.03.01</t>
  </si>
  <si>
    <t>03.04</t>
  </si>
  <si>
    <t>SERVIÇOS-MANUTENÇÃO DE VEÍCULOS</t>
  </si>
  <si>
    <t>03.04.01</t>
  </si>
  <si>
    <t>03.05</t>
  </si>
  <si>
    <t>SERVIÇOS LABORATORIAIS</t>
  </si>
  <si>
    <t>03.06</t>
  </si>
  <si>
    <t>LOCAÇÃO DE EQUIPAMENTOS/VEÍCULOS/AMBULÂNCIA</t>
  </si>
  <si>
    <t>03.06.01</t>
  </si>
  <si>
    <t>LOCAÇÃO DE EQUIPAMENTOS EM GERAL</t>
  </si>
  <si>
    <t>03.06.03</t>
  </si>
  <si>
    <t>LOCAÇÃO DE VEÍCULOS</t>
  </si>
  <si>
    <t>LOCAÇÃO DE AMBULÂNCIA</t>
  </si>
  <si>
    <t>03.07</t>
  </si>
  <si>
    <t>LOCAÇÃO PREDIAL</t>
  </si>
  <si>
    <t>03.07.01</t>
  </si>
  <si>
    <t>03.08</t>
  </si>
  <si>
    <t>LOCAÇÃO CILINDROS GASES MEDICINAIS</t>
  </si>
  <si>
    <t>03.08.01</t>
  </si>
  <si>
    <t>03.09</t>
  </si>
  <si>
    <t>LIMPEZA</t>
  </si>
  <si>
    <t>03.09.01</t>
  </si>
  <si>
    <t>SERVIÇOS DE LIMPEZA E HIGIENIZAÇÃO / ESTERILIZAÇÃO</t>
  </si>
  <si>
    <t>SERVIÇOS DE COLETA DE RESÍDUOS HOSPITALARES</t>
  </si>
  <si>
    <t>03.10</t>
  </si>
  <si>
    <t>SEGURANÇA e VIGILÂNCIA</t>
  </si>
  <si>
    <t>03.10.01</t>
  </si>
  <si>
    <t>SERVIÇOS DE SEGURANÇA e VIGILÂNCIA</t>
  </si>
  <si>
    <t>03.13</t>
  </si>
  <si>
    <t xml:space="preserve">INTERNET </t>
  </si>
  <si>
    <t>03.15</t>
  </si>
  <si>
    <t>CURSOS</t>
  </si>
  <si>
    <t>03.15.01</t>
  </si>
  <si>
    <t>03.16</t>
  </si>
  <si>
    <t>03.17</t>
  </si>
  <si>
    <t>SERVIÇOS ESPECIALIZADOS</t>
  </si>
  <si>
    <t>SERVIÇOS ESPECIALIZADOS PESSOA JURÍDICA</t>
  </si>
  <si>
    <t>03.17.02</t>
  </si>
  <si>
    <t>SERVIÇOS ESPECIALIZADOS PESSOA FÍSICA</t>
  </si>
  <si>
    <t>03.18</t>
  </si>
  <si>
    <t>SEGUROS</t>
  </si>
  <si>
    <t>03.19</t>
  </si>
  <si>
    <t>CONDOMÍNIO</t>
  </si>
  <si>
    <t>03.19.01</t>
  </si>
  <si>
    <t>03.20</t>
  </si>
  <si>
    <t>HONORÁRIOS ADVOCATÍCIOS</t>
  </si>
  <si>
    <t>03.21</t>
  </si>
  <si>
    <t>DESPESAS COM LOCOMOÇÃO E TRANSPORTE</t>
  </si>
  <si>
    <t>03.21.01</t>
  </si>
  <si>
    <t>REGIME DE QUILOMETRAGEM</t>
  </si>
  <si>
    <t>03.21.02</t>
  </si>
  <si>
    <t>PEDÁGIO</t>
  </si>
  <si>
    <t>03.21.03</t>
  </si>
  <si>
    <t>PASSAGENS AÉREAS</t>
  </si>
  <si>
    <t>03.21.04</t>
  </si>
  <si>
    <t>PASSAGENS RODOVIÁRIAS</t>
  </si>
  <si>
    <t>03.21.05</t>
  </si>
  <si>
    <t>DESPESAS COM TÁXI</t>
  </si>
  <si>
    <t>03.21.06</t>
  </si>
  <si>
    <t>FRETE</t>
  </si>
  <si>
    <t>03.21.99</t>
  </si>
  <si>
    <t>OUTRAS DESPESAS COM TRANSPORTE E LOCOMOÇÃO</t>
  </si>
  <si>
    <t>03.22</t>
  </si>
  <si>
    <t>DESPESAS COM HOSPEDAGEM e ALIMENTAÇÃO</t>
  </si>
  <si>
    <t>03.22.01</t>
  </si>
  <si>
    <t>03.23</t>
  </si>
  <si>
    <t>DESPESAS COM PROPAGANDA E PUBLICIDADE</t>
  </si>
  <si>
    <t>03.23.01</t>
  </si>
  <si>
    <t>03.24</t>
  </si>
  <si>
    <t>03.24.01</t>
  </si>
  <si>
    <t>03.26</t>
  </si>
  <si>
    <t>SERVIÇOS ASSISTENCIAIS</t>
  </si>
  <si>
    <t>SERVIÇOS ASSISTENCIAIS PESSOA JURÍDICA</t>
  </si>
  <si>
    <t>03.26.02</t>
  </si>
  <si>
    <t>SERVIÇOS ASSISTENCIAIS PESSOA FÍSICA</t>
  </si>
  <si>
    <t>03.27</t>
  </si>
  <si>
    <t>SERVIÇOS ADMINISTRATIVOS</t>
  </si>
  <si>
    <t>03.27.01</t>
  </si>
  <si>
    <t>03.28</t>
  </si>
  <si>
    <t>SERVIÇOS HEMOTERÁPICOS</t>
  </si>
  <si>
    <t>03.28.01</t>
  </si>
  <si>
    <t>03.99</t>
  </si>
  <si>
    <t>OUTROS SERVIÇOS DE TERCEIROS</t>
  </si>
  <si>
    <t>03.99.01</t>
  </si>
  <si>
    <t>TAXAS/ IMPOSTOS/ CONTRIBUIÇÕES</t>
  </si>
  <si>
    <t>04.01</t>
  </si>
  <si>
    <t>04.02</t>
  </si>
  <si>
    <t>PIS/COFINS/CSLL</t>
  </si>
  <si>
    <t>04.03</t>
  </si>
  <si>
    <t>INSS SOBRE PRESTAÇÃO DE SERVIÇOS</t>
  </si>
  <si>
    <t>04.04</t>
  </si>
  <si>
    <t>IR SOBRE PRESTAÇÃO DE SERVIÇOS</t>
  </si>
  <si>
    <t>04.05</t>
  </si>
  <si>
    <t>IPTU</t>
  </si>
  <si>
    <t>04.05.01</t>
  </si>
  <si>
    <t>04.06</t>
  </si>
  <si>
    <t>IPVA</t>
  </si>
  <si>
    <t>04.06.01</t>
  </si>
  <si>
    <t>04.08</t>
  </si>
  <si>
    <t>TAXA DE INCÊNDIO</t>
  </si>
  <si>
    <t>04.08.01</t>
  </si>
  <si>
    <t>04.99</t>
  </si>
  <si>
    <t>OUTRAS TAXAS/IMPOSTOS/ CONTRIBUIÇÕES</t>
  </si>
  <si>
    <t>04.99.01</t>
  </si>
  <si>
    <t>SERVIÇOS PÚBLICOS</t>
  </si>
  <si>
    <t>05.01</t>
  </si>
  <si>
    <t>ÁGUA</t>
  </si>
  <si>
    <t>05.01.01</t>
  </si>
  <si>
    <t>05.02</t>
  </si>
  <si>
    <t>ENERGIA ELÉTRICA</t>
  </si>
  <si>
    <t>05.02.01</t>
  </si>
  <si>
    <t>05.03</t>
  </si>
  <si>
    <t>GÁS</t>
  </si>
  <si>
    <t>05.03.01</t>
  </si>
  <si>
    <t>05.04</t>
  </si>
  <si>
    <t>TELEFONIA FIXA</t>
  </si>
  <si>
    <t>05.04.01</t>
  </si>
  <si>
    <t>05.05</t>
  </si>
  <si>
    <t>TELEFONIA CELULAR</t>
  </si>
  <si>
    <t>05.05.01</t>
  </si>
  <si>
    <t>05.06</t>
  </si>
  <si>
    <t>TELEFONIA VIA RÁDIO</t>
  </si>
  <si>
    <t>05.06.01</t>
  </si>
  <si>
    <t>05.07</t>
  </si>
  <si>
    <t>CORREIO</t>
  </si>
  <si>
    <t>05.07.01</t>
  </si>
  <si>
    <t>DESPESAS BANCÁRIAS</t>
  </si>
  <si>
    <t>06.01</t>
  </si>
  <si>
    <t>TARIFAS</t>
  </si>
  <si>
    <t>06.99</t>
  </si>
  <si>
    <t>OUTRAS DESPESAS BANCÁRIAS</t>
  </si>
  <si>
    <t>06.99.01</t>
  </si>
  <si>
    <t>OUTRAS DESPESAS OPERACIONAIS</t>
  </si>
  <si>
    <t>07.01</t>
  </si>
  <si>
    <t>PREMIAÇÕES CULTURAIS/ ARTÍSTICA/ CIENTÍFICAS/DESPORTIVAS</t>
  </si>
  <si>
    <t>07.01.01</t>
  </si>
  <si>
    <t>07.02</t>
  </si>
  <si>
    <t>MATERIAL PARA DISTRIBUIÇÃO GRATUITA</t>
  </si>
  <si>
    <t>07.02.01</t>
  </si>
  <si>
    <t>07.03</t>
  </si>
  <si>
    <t>RATEIO DAS DESPESAS DA SEDE DA CONTRATADA</t>
  </si>
  <si>
    <t>07.99</t>
  </si>
  <si>
    <t>OUTRAS</t>
  </si>
  <si>
    <t>INVESTIMENTOS</t>
  </si>
  <si>
    <t>08.01</t>
  </si>
  <si>
    <t>OBRAS E INSTALAÇÕES</t>
  </si>
  <si>
    <t>08.01.01</t>
  </si>
  <si>
    <t>08.02</t>
  </si>
  <si>
    <t xml:space="preserve">EQUIPAMENTOS </t>
  </si>
  <si>
    <t>08.02.01</t>
  </si>
  <si>
    <t>EQUIPAMENTOS DIVERSOS</t>
  </si>
  <si>
    <t>08.02.02</t>
  </si>
  <si>
    <t>EQUIPAMENTOS MÉDICO-HOSPITALARES</t>
  </si>
  <si>
    <t>08.02.03</t>
  </si>
  <si>
    <t>EQUIPAMENTOS DE INFORMÁTICA</t>
  </si>
  <si>
    <t>08.03</t>
  </si>
  <si>
    <t>MOBILIÁRIO</t>
  </si>
  <si>
    <t>08.03.01</t>
  </si>
  <si>
    <t>Código</t>
  </si>
  <si>
    <t>Despesa</t>
  </si>
  <si>
    <t>08.04</t>
  </si>
  <si>
    <t>VEÍCULOS</t>
  </si>
  <si>
    <t>08.04.01</t>
  </si>
  <si>
    <t>08.04.02</t>
  </si>
  <si>
    <t>AMBULÂNCIAS</t>
  </si>
  <si>
    <t>08.05</t>
  </si>
  <si>
    <t>INTANGÍVEL (DIREITO E USO)</t>
  </si>
  <si>
    <t>08.05.01</t>
  </si>
  <si>
    <t>08.99</t>
  </si>
  <si>
    <t>OUTROS BENS DURÁVEIS</t>
  </si>
  <si>
    <t>08.99.01</t>
  </si>
  <si>
    <t>Material Hospitalar</t>
  </si>
  <si>
    <t>Locação de Equipamentos de Informática</t>
  </si>
  <si>
    <t>Medicamentos</t>
  </si>
  <si>
    <t>Salários</t>
  </si>
  <si>
    <t>Retenção - ISS Serviços Tomados</t>
  </si>
  <si>
    <t>Serviço de Laboratório</t>
  </si>
  <si>
    <t>EASY POWER COM DE MAQ E EQUIPAMENTOS</t>
  </si>
  <si>
    <t>Lanches e Refeições</t>
  </si>
  <si>
    <t>Manutenção de Equipamentos Clínicos</t>
  </si>
  <si>
    <t>Software / Licença de Uso</t>
  </si>
  <si>
    <t>CJF ASSESSORIA EM SEGURANÇA</t>
  </si>
  <si>
    <t>Tarifas Bancárias</t>
  </si>
  <si>
    <t>BANCO BRADESCO</t>
  </si>
  <si>
    <t>PREFEITURA DA CIDADE DO RJ</t>
  </si>
  <si>
    <t>GILMAR OLIVEIRA</t>
  </si>
  <si>
    <t>AC2F PROD HOSPITALARES</t>
  </si>
  <si>
    <t>AMORIM ASSESSORIA CONTABIL EIRELLI</t>
  </si>
  <si>
    <t>FP RESTAURANTE E COMERCIO DE ALIMENTOS</t>
  </si>
  <si>
    <t>GUIA DA PREVIDENCIA SOCIAL - GPS</t>
  </si>
  <si>
    <t>MINISTERIO DA FAZENDA - DARF COD 5952</t>
  </si>
  <si>
    <t>MINISTERIO DA FAZENDA - IR</t>
  </si>
  <si>
    <t>MINISTERIO DA FAZENDA - IRRF</t>
  </si>
  <si>
    <t>Rescisões</t>
  </si>
  <si>
    <t>MED CENTER COMERCIAL LTDA</t>
  </si>
  <si>
    <t>Vale-Transporte</t>
  </si>
  <si>
    <t>BLESSING MEDICINA LABORATORIAL E DIAGNOSTICO</t>
  </si>
  <si>
    <t>Rateio Sede</t>
  </si>
  <si>
    <t>CAMINHAS S COMERCIAL LTDA</t>
  </si>
  <si>
    <t>Materiais de Limpeza e de Higiene</t>
  </si>
  <si>
    <t>FENAGUI COMERCIO DE MATERIAIS DESCARTAVEIS</t>
  </si>
  <si>
    <t>Materiais de Escritório</t>
  </si>
  <si>
    <t>FORM BOB PAPEIS LTDA</t>
  </si>
  <si>
    <t>FUTURA DIST. DE MEDICAMENTOS E PROD.</t>
  </si>
  <si>
    <t>PAPER RIO COMERCIO DE ARTIGOS DE PAPELARIA</t>
  </si>
  <si>
    <t>REVAL ATACADAO DE PAPELARIA LTDA</t>
  </si>
  <si>
    <t>LUVIAL DISTRIBUIDORA COM.VAR PROD LIMPEZA LTDA</t>
  </si>
  <si>
    <t>V H &amp;amp; M PAPELARIA  E INFORMATICA LTDA</t>
  </si>
  <si>
    <t>BIONEXO DO BRASIL S.A</t>
  </si>
  <si>
    <t>BLOQUEIO-ORDEM JUDICIAL</t>
  </si>
  <si>
    <t>Data de vencimento</t>
  </si>
  <si>
    <t>Data de Competência</t>
  </si>
  <si>
    <t>Categoria</t>
  </si>
  <si>
    <t>Descrição</t>
  </si>
  <si>
    <t>Cliente / Fornecedor</t>
  </si>
  <si>
    <t>Valor recebido</t>
  </si>
  <si>
    <t>Valor pago</t>
  </si>
  <si>
    <t>Saldo</t>
  </si>
  <si>
    <t>Conta</t>
  </si>
  <si>
    <t>Centro de custo</t>
  </si>
  <si>
    <t>Valor original</t>
  </si>
  <si>
    <t>Juros/Multa</t>
  </si>
  <si>
    <t>Descontos/Taxas</t>
  </si>
  <si>
    <t>Data de recebimento/pagamento</t>
  </si>
  <si>
    <t>Observações</t>
  </si>
  <si>
    <t>COMERCIAL CIRURGICA RIOCLARENSE LTDA</t>
  </si>
  <si>
    <t>LABORATÓRIO BIOMÉDICO</t>
  </si>
  <si>
    <t>BX AUTOMATICA APLICACOES</t>
  </si>
  <si>
    <t>COSTA CAMARGO COM. DE PROD. HOSP. LTDA</t>
  </si>
  <si>
    <t>Manutenção de Equipamentos</t>
  </si>
  <si>
    <t>DISTRICENTER - CENTRO DE DISTRIB.</t>
  </si>
  <si>
    <t>OREGON FARMACEUTICA</t>
  </si>
  <si>
    <t>Serviço de Dosimetria Radiologia</t>
  </si>
  <si>
    <t>GOVERNO DO ESTADO DO RIO DE JANEIRO</t>
  </si>
  <si>
    <t>FGTS Mensal</t>
  </si>
  <si>
    <t>Pensão Alimentícia</t>
  </si>
  <si>
    <t>MARIA EDUARDA MACHADO GOMES</t>
  </si>
  <si>
    <t>PREFEITURA MUNICIPAL DE DUQUE DE CAXIAS</t>
  </si>
  <si>
    <t>Seguro de Imóveis</t>
  </si>
  <si>
    <t>TOKIO MARINE SEGURADORA S A</t>
  </si>
  <si>
    <t>SEMEAR DISTRIBUIDORA</t>
  </si>
  <si>
    <t>Honorários Contábeis</t>
  </si>
  <si>
    <t>RESGATE INVEST FACIL</t>
  </si>
  <si>
    <t>MARGARIZO E SANCHES COMERCIO E SERVIÇOS DE PRODUTOS</t>
  </si>
  <si>
    <t>FP RESTAURANTE E COMERCIO DE ALIMENTOS EIRELI ME</t>
  </si>
  <si>
    <t>Locação de Equipamentos</t>
  </si>
  <si>
    <t>Serviço de Limpeza e de Higiene</t>
  </si>
  <si>
    <t>Serviço de Radiologia</t>
  </si>
  <si>
    <t>CACD RADIOLOGIA</t>
  </si>
  <si>
    <t>INSS sobre Salários - GPS</t>
  </si>
  <si>
    <t>GUIA DA PREVIDÊNCIA SOCIAL - GPS</t>
  </si>
  <si>
    <t>Retenção - GPS 2631 - INSS</t>
  </si>
  <si>
    <t>IRRF s/ Salários - DARF 0561</t>
  </si>
  <si>
    <t>Retenção - Darf 1708 - IRRF</t>
  </si>
  <si>
    <t>Retenção - Darf 5952 - PIS/COFINS/CSLL</t>
  </si>
  <si>
    <t>Serviços Médicos</t>
  </si>
  <si>
    <t>R L J IGUACUANO COM. DE MATERIAIS DE ESCRITORIO LTDA ME</t>
  </si>
  <si>
    <t>ROSILENE PEREIRA DE OLIVEIRA</t>
  </si>
  <si>
    <t>LUVIAL DISTRIBUIDORA</t>
  </si>
  <si>
    <t>Serviço de lavanderia</t>
  </si>
  <si>
    <t>ÁGUA E SECO LAVANDERIAS LTDA - EPP</t>
  </si>
  <si>
    <t>Serviços Jurídicos</t>
  </si>
  <si>
    <t>BRUNO DE GOES GERBASE</t>
  </si>
  <si>
    <t>Serviço de Auditoria</t>
  </si>
  <si>
    <t>NEUROPHOTO EQUIPAMENTOS LTDA</t>
  </si>
  <si>
    <t>Serviço de Coleta de Resíduos</t>
  </si>
  <si>
    <t>VITAI SOLUÇÕES LTDA</t>
  </si>
  <si>
    <t>CIRURGICA FERNANDES C. MAT CIR. HO. SO LTDA</t>
  </si>
  <si>
    <t>SOGAMAX DISTRIB. DE PROD. FARMACEUTICOS LTDA</t>
  </si>
  <si>
    <t>AVANTE BRASIL COMERCIO EIRELI</t>
  </si>
  <si>
    <t>Exames Médicos</t>
  </si>
  <si>
    <t>CAMINHAS COMERCIAL LTDA</t>
  </si>
  <si>
    <t>Locação de Servidor</t>
  </si>
  <si>
    <t>FGTS Rescisório - GRRF</t>
  </si>
  <si>
    <t>AMORIM ASSESSORIA CONTABIL EIRELI - ME</t>
  </si>
  <si>
    <t>ANBIOTON IMPORTADORA LTDA</t>
  </si>
  <si>
    <t>SEPARAR PRODUTOS E SERVIÇOS</t>
  </si>
  <si>
    <t>AC2F PRODUTOS HOSPITALARES LTDA</t>
  </si>
  <si>
    <t>23.258.605/0001-82</t>
  </si>
  <si>
    <t>04.069.709/0001-02</t>
  </si>
  <si>
    <t>CJF ASSESSORIA EM SEGURANÇA DO TRABALHO E SAÚDE OCUPACIONAL LTDA ME</t>
  </si>
  <si>
    <t>FP RESTAURANTES E COMERCIO DE ALIMENTOS EIRELI ME</t>
  </si>
  <si>
    <t>32.755.131/0001-75</t>
  </si>
  <si>
    <t>FUTURA DISTRIBUIDORA DE MEDICAMENTOS</t>
  </si>
  <si>
    <t>17.700.763/0001-48</t>
  </si>
  <si>
    <t>NEO TECNOLOGIA DA INFORMÁTICA LTDA</t>
  </si>
  <si>
    <t>PREFEITURA DA CIDADE DO RIO DE JANEIRO - ISS</t>
  </si>
  <si>
    <t>29.138.328/0001-50</t>
  </si>
  <si>
    <t>SANCHES E TELLES</t>
  </si>
  <si>
    <t>V H &amp;amp;M PAPELARIA</t>
  </si>
  <si>
    <t>31.763.090/0001-04</t>
  </si>
  <si>
    <t>DISTRICENTER - CENTRI DE DISTRIB. DE MAT. DE LIMPEZA EIRELI</t>
  </si>
  <si>
    <t>22.826.574/0001-56</t>
  </si>
  <si>
    <t>01.264.420/0001-48</t>
  </si>
  <si>
    <t>10.269.296/0001-02</t>
  </si>
  <si>
    <t>34.512.073/0001-84</t>
  </si>
  <si>
    <t>BRASTEINER 2000 COMERCIO E LOCAÇÃO DE CONTEINERES LTDA</t>
  </si>
  <si>
    <t>07.026.132/0002-12</t>
  </si>
  <si>
    <t>01.790.382/0001-67</t>
  </si>
  <si>
    <t>GERBASE ARRUDA E GAZZANEO ADVOGADOS ASSOCIADOS</t>
  </si>
  <si>
    <t>17.391.998/0001-03</t>
  </si>
  <si>
    <t>PAGAMENTO FUNCIONÁRIOS</t>
  </si>
  <si>
    <t>42.498.600/0001-71</t>
  </si>
  <si>
    <t>67.729.178/0004-91</t>
  </si>
  <si>
    <t>22.706.161/0001-38</t>
  </si>
  <si>
    <t>05.120.086/0001-00</t>
  </si>
  <si>
    <t>PISOM DISTRIBUIDORA E COM DE PROD EIRELI ME</t>
  </si>
  <si>
    <t>22.758.378/0001-91</t>
  </si>
  <si>
    <t>33.164.021/0001-00</t>
  </si>
  <si>
    <t>BRADESCO - RESGATE INVEST FACIL</t>
  </si>
  <si>
    <t>60.746.948/0633-86</t>
  </si>
  <si>
    <t>BRADESCO - BLOQUEIO JUDICIAL</t>
  </si>
  <si>
    <t>BRADESCO - TRANSFERÊNCIA JUDICIAL</t>
  </si>
  <si>
    <t>BRADESCO - APLIC INVEST FACIL</t>
  </si>
  <si>
    <t>BRADESCO - DESBLOQUEIO JUDICIAL</t>
  </si>
  <si>
    <t>HELPMED SERVIÇOS EM SAÚDE S/S LTDA</t>
  </si>
  <si>
    <t>AZEVEDO DOS REIS ADVOGADOS ASSOCIADOS</t>
  </si>
  <si>
    <t>05.957.860/0001-31</t>
  </si>
  <si>
    <t>LOCATECH</t>
  </si>
  <si>
    <t>03.184.220/0001-00</t>
  </si>
  <si>
    <t>24.178.617/0001-60</t>
  </si>
  <si>
    <t>GILMAR DOS SANTOS OLIVEIRA</t>
  </si>
  <si>
    <t>677.560.345-20</t>
  </si>
  <si>
    <t>36.325.157/0001-34</t>
  </si>
  <si>
    <t>INGRID VIANA BATISTA</t>
  </si>
  <si>
    <t>155.147.337-26</t>
  </si>
  <si>
    <t>PRISCILA CONCEIÇÃO DA HORA</t>
  </si>
  <si>
    <t>129.767.387-50</t>
  </si>
  <si>
    <t>SABRINA DA SILVA AZEVEDO</t>
  </si>
  <si>
    <t>081.951.857-38</t>
  </si>
  <si>
    <t>PAULO CEZAR DA SILVA</t>
  </si>
  <si>
    <t>056.227.297-69</t>
  </si>
  <si>
    <t>003.897.597-16</t>
  </si>
  <si>
    <t>UPA DUQUE DE CAXIAS</t>
  </si>
  <si>
    <t>13.508.772/0001-80</t>
  </si>
  <si>
    <t>172.162.237-30</t>
  </si>
  <si>
    <t>00.857.492/0001-36</t>
  </si>
  <si>
    <t>11.260.846/0001-75</t>
  </si>
  <si>
    <t>21.526.341/0001-75</t>
  </si>
  <si>
    <t>Serviço médico ocupacional</t>
  </si>
  <si>
    <t>CONTA AZUL SOFTWARE LTDA</t>
  </si>
  <si>
    <t>DIMAS DE MELO PIMENTA SISTEMAS</t>
  </si>
  <si>
    <t>COSTA E CAMARGO COM. DE PROD. HOSP. LTDA</t>
  </si>
  <si>
    <t xml:space="preserve">STOCK MED DISTRIBUIDORA DE PRODUTOS FARMACEUTICOS </t>
  </si>
  <si>
    <t>LABORATÓRIO BIOMÉDICO LB LTDA</t>
  </si>
  <si>
    <t>REVAL ATACADO DE PAPELARIA</t>
  </si>
  <si>
    <t>13º Salário - 2ª Parcela</t>
  </si>
  <si>
    <t>Férias</t>
  </si>
  <si>
    <t>CARMEN LORENA DA SILVA VASCONCELOS</t>
  </si>
  <si>
    <t>COMERCIAL CIRUGICA RIOCLARENSE LTDA</t>
  </si>
  <si>
    <t>SOLUMED DISTR. MED PROD SAUDE LTDA</t>
  </si>
  <si>
    <t>N I PRODUTOS HOSPITALARES LTDA</t>
  </si>
  <si>
    <t>61.099.008/0030-86</t>
  </si>
  <si>
    <t>05.206.246/0001-38</t>
  </si>
  <si>
    <t>17.391.989/0001-03</t>
  </si>
  <si>
    <t>G A G ADVOGADOS ASSOCIADOS</t>
  </si>
  <si>
    <t>20.650.862/0001-77</t>
  </si>
  <si>
    <t>822.385.535-68</t>
  </si>
  <si>
    <t>11.896.538/0001-42</t>
  </si>
  <si>
    <t>29.601.926/0001-42</t>
  </si>
  <si>
    <t>52.434.156/0001-84</t>
  </si>
  <si>
    <t>CLARO S A</t>
  </si>
  <si>
    <t>RIO CAR - FETRANSPOR</t>
  </si>
  <si>
    <t>PRO-RAD CONSULTORIA</t>
  </si>
  <si>
    <t>FGTS e Multa de FGTS</t>
  </si>
  <si>
    <t>SEPARAR PRODUTOS E SERVIÇOS LTDA</t>
  </si>
  <si>
    <t>ANDERSON DA SILVA MONTEIRO</t>
  </si>
  <si>
    <t>RIO CAR - FERTRANSPOR</t>
  </si>
  <si>
    <t>FÁBIO MENDES LOPES</t>
  </si>
  <si>
    <t>JOSE ANTONIO DA SILVA FILHO</t>
  </si>
  <si>
    <t>C A C D RADIOLOGIA LTDA</t>
  </si>
  <si>
    <t>S A N MONTEC ELETRONICA LTDA ME</t>
  </si>
  <si>
    <t>079.569.107-65</t>
  </si>
  <si>
    <t>151.747.597-08</t>
  </si>
  <si>
    <t>380.836.475-00</t>
  </si>
  <si>
    <t>UPA BOTAFOGO</t>
  </si>
  <si>
    <t>ESPECIFARMA COMERCIO DE MEDICAMENTOS E PROD. HOSPI</t>
  </si>
  <si>
    <t>VOLGEN HOSPITALAR LTDA ME</t>
  </si>
  <si>
    <t>SANCHES E TELLES COMERCIO E SERVIÇOS DE PRODUTOS</t>
  </si>
  <si>
    <t>VALDEVINA TEIXEIRA LOPES FILHA</t>
  </si>
  <si>
    <t>LEANDRA PRISCILA SILVA DE OLIVEIRA</t>
  </si>
  <si>
    <t>LUCIANA CARMEN DE ARAUJO</t>
  </si>
  <si>
    <t>CELIA KRISTINA MARTINS DOS SANTOS</t>
  </si>
  <si>
    <t>ADRIANA CHAVES DO ROSARIO FERREIRA</t>
  </si>
  <si>
    <t>MARIA DE OLIVEIRA SIQUEIRA</t>
  </si>
  <si>
    <t>TARCILA SOARES OLIVEIRA DE SOUZA ALBERICO</t>
  </si>
  <si>
    <t>CARLOS EDUARDO DA CONCEIÇÃO</t>
  </si>
  <si>
    <t>WANDERLICE FERREIRA DO PRADO</t>
  </si>
  <si>
    <t>JORCELEA DO CARMO E SILVA</t>
  </si>
  <si>
    <t>DOAÇÃO</t>
  </si>
  <si>
    <t>GOLDEN DISTRIBUIDORA LTDA</t>
  </si>
  <si>
    <t>JEAN PIERRE PEREIRA JACINTO</t>
  </si>
  <si>
    <t>APLICACAO AUTOMATICA</t>
  </si>
  <si>
    <t>PRISCILA DOS SANTOS VIEIRA</t>
  </si>
  <si>
    <t>ANA CLAUDIA VIEIRA DE OLIVEIRA</t>
  </si>
  <si>
    <t xml:space="preserve">MARILDA APARECIDA PAULINO </t>
  </si>
  <si>
    <t>WILLIAM MARINHO LUCAS</t>
  </si>
  <si>
    <t>ANTÔNIA ARAUJO DE FARIAS</t>
  </si>
  <si>
    <t>MARCILON SANTOS DE SOUZA</t>
  </si>
  <si>
    <t>MARIANA GOMES DE OLIVEIRA</t>
  </si>
  <si>
    <t>ALINE ROCHA GONÇALVES</t>
  </si>
  <si>
    <t>DENILZA LEMOS COSTA</t>
  </si>
  <si>
    <t>CILZETE MARIA DA SILVA</t>
  </si>
  <si>
    <t>PAULO HENRIQUE ANTUNES DA SILVA</t>
  </si>
  <si>
    <t>MILENE DA SILVA</t>
  </si>
  <si>
    <t>JCM NITEROI REFRIGERAÇÃO LTDA</t>
  </si>
  <si>
    <t>ESTERILIZAÇÃO</t>
  </si>
  <si>
    <t>RIO CAR FETRANSPOR</t>
  </si>
  <si>
    <t>B X AUTOMATICA APLICACOES</t>
  </si>
  <si>
    <t>LUCAS DE GOÉS GERBASE</t>
  </si>
  <si>
    <t>TED</t>
  </si>
  <si>
    <t>122.640.867-26</t>
  </si>
  <si>
    <t>037.364.687-92</t>
  </si>
  <si>
    <t>823.690.036-34</t>
  </si>
  <si>
    <t>989.297.047-00</t>
  </si>
  <si>
    <t>769.369.617-20</t>
  </si>
  <si>
    <t>016.106.937-10</t>
  </si>
  <si>
    <t>078.386.577-50</t>
  </si>
  <si>
    <t>076.734.957-16</t>
  </si>
  <si>
    <t>507.322.697-68</t>
  </si>
  <si>
    <t>025.238.184-00</t>
  </si>
  <si>
    <t>018.456.187-69</t>
  </si>
  <si>
    <t>051.398.527-13</t>
  </si>
  <si>
    <t>070.490.837-98</t>
  </si>
  <si>
    <t>108.243.447-74</t>
  </si>
  <si>
    <t>078.407.837-83</t>
  </si>
  <si>
    <t>899.335.757-91</t>
  </si>
  <si>
    <t>099.422.287-48</t>
  </si>
  <si>
    <t>041.274.057-59</t>
  </si>
  <si>
    <t>020.484.797-40</t>
  </si>
  <si>
    <t>132.498.297-73</t>
  </si>
  <si>
    <t>995.443.347-34</t>
  </si>
  <si>
    <t>136.515.587-03</t>
  </si>
  <si>
    <t>138.176.797-42</t>
  </si>
  <si>
    <t>08.824.171/0001-47</t>
  </si>
  <si>
    <t>04.196.935/0008-12</t>
  </si>
  <si>
    <t>14.229.337/0001-80</t>
  </si>
  <si>
    <t>12.955.134/0006-50</t>
  </si>
  <si>
    <t>RECEITAS</t>
  </si>
  <si>
    <t>10.01</t>
  </si>
  <si>
    <t>CONTRATO DE GESTAO</t>
  </si>
  <si>
    <t>10.01.01</t>
  </si>
  <si>
    <t>CONTRATO DE GESTÃO</t>
  </si>
  <si>
    <t>10.02</t>
  </si>
  <si>
    <t>RECEITAS FINANCEIRAS</t>
  </si>
  <si>
    <t>10.02.01</t>
  </si>
  <si>
    <t>TED ENTRE CONTAS</t>
  </si>
  <si>
    <t>RENDIMENTO APLICAÇÃO</t>
  </si>
  <si>
    <t>10.02.02</t>
  </si>
  <si>
    <t>RENDIMENTO APLICACAO</t>
  </si>
  <si>
    <t>DOACÃO</t>
  </si>
  <si>
    <t>10.02.03</t>
  </si>
  <si>
    <t>RECEITA INVESTIMENTO</t>
  </si>
  <si>
    <t>RECEITA PARA INVESTIMENTO</t>
  </si>
  <si>
    <t>TRANSIÇÕES</t>
  </si>
  <si>
    <t>11.01</t>
  </si>
  <si>
    <t>RESGATE INVESTIMENTO</t>
  </si>
  <si>
    <t>11.01.01</t>
  </si>
  <si>
    <t>RESGATE AUTOMATICO</t>
  </si>
  <si>
    <t>BLOQUEIO JUDICIAL</t>
  </si>
  <si>
    <t>11.01.02</t>
  </si>
  <si>
    <t>11.01.03</t>
  </si>
  <si>
    <t>APLIC.INVEST FACIL</t>
  </si>
  <si>
    <t>11.01.04</t>
  </si>
  <si>
    <t>11.01.05</t>
  </si>
  <si>
    <t>DESBLOQUEIO JUDICIAL</t>
  </si>
  <si>
    <t>11.01.06</t>
  </si>
  <si>
    <t>OUTROS</t>
  </si>
  <si>
    <t>11.01.07</t>
  </si>
  <si>
    <t>10.02.04</t>
  </si>
  <si>
    <t>PONTO MAIS</t>
  </si>
  <si>
    <t>CONTECOM DIST. DE MATERIIAL DE LIMP. E DESC.</t>
  </si>
  <si>
    <t>Telefonia Móvel</t>
  </si>
  <si>
    <t>AGILIZE DIST PROD DE LIMPEZA EIRELI ME</t>
  </si>
  <si>
    <t>INTERNET</t>
  </si>
  <si>
    <t>VIVIAN MOREIRA</t>
  </si>
  <si>
    <t>26.214.141/0001-09</t>
  </si>
  <si>
    <t>23.863.463/0001-82</t>
  </si>
  <si>
    <t>28.529.175/0001-00</t>
  </si>
  <si>
    <t>089.282.377-18</t>
  </si>
  <si>
    <t>00.874.929/0001-40</t>
  </si>
  <si>
    <t>BIONEXO DO BRASIL S A</t>
  </si>
  <si>
    <t>CAIO LUIZ OLIVEIRA DOS SANTOS</t>
  </si>
  <si>
    <t>EDVALDO FREITAS PINHEIRO</t>
  </si>
  <si>
    <t>SATÉLITE COM DE MAT DE ESC DE LIMP INF. LTDA</t>
  </si>
  <si>
    <t>MARCIA MARTINS PESSOA</t>
  </si>
  <si>
    <t>KOLOMAN CONTROLE DE PRAGAS URBANAS LTDA ME</t>
  </si>
  <si>
    <t>CAROLINA FERREIRA MENEZES</t>
  </si>
  <si>
    <t>094.091.507-36</t>
  </si>
  <si>
    <t>REFRIGERAÇÃO DUFRIO COMERCIO E IMPORTAÇÃO LTDA</t>
  </si>
  <si>
    <t>02.858.244/0001-35</t>
  </si>
  <si>
    <t>13.369.407/0001-32</t>
  </si>
  <si>
    <t>102.817.934-09</t>
  </si>
  <si>
    <t>051.551.057-22</t>
  </si>
  <si>
    <t>13.250.500/0001-23</t>
  </si>
  <si>
    <t>00.360.305/0001-04</t>
  </si>
  <si>
    <t>CAIXA ECONOMICA</t>
  </si>
  <si>
    <t>01.754.239/0005-43</t>
  </si>
  <si>
    <t>RENATA TRINDADE REIFF</t>
  </si>
  <si>
    <t>108.248.027-48</t>
  </si>
  <si>
    <t>MICHELLE PINHEIRO DE ALMEIDA ROCHA</t>
  </si>
  <si>
    <t>081.493.537-04</t>
  </si>
  <si>
    <t>WALTER ELIZIO DE CARVALHO</t>
  </si>
  <si>
    <t>027.240.197-84</t>
  </si>
  <si>
    <t>AQUI O SONHO COMECOU EMBALAGENS LTDA</t>
  </si>
  <si>
    <t>Luciana Nascimento de Almeida - Limpclean-Rio Eire</t>
  </si>
  <si>
    <t>24.477.405/0001-83</t>
  </si>
  <si>
    <t>PABLO MARQUES DE AGUIAR</t>
  </si>
  <si>
    <t>098.359.877-00</t>
  </si>
  <si>
    <t>JEFERSON DE SOUZA FELIPE</t>
  </si>
  <si>
    <t>335.417.858-29</t>
  </si>
  <si>
    <t>04.981.484/0001-58</t>
  </si>
  <si>
    <t>25.035.004/0001-36</t>
  </si>
  <si>
    <t>EVANDRO SILVA NOGUEIRA</t>
  </si>
  <si>
    <t>BANCO DO BRASIL</t>
  </si>
  <si>
    <t>QUEIMADOS</t>
  </si>
  <si>
    <t/>
  </si>
  <si>
    <t>RODRIGO GONÇALVES GOMES</t>
  </si>
  <si>
    <t>116.076.337-28</t>
  </si>
  <si>
    <t>AGATHA CHRISTIE MACHADO DOS SANTOS MORAIS</t>
  </si>
  <si>
    <t>153.327.867-94</t>
  </si>
  <si>
    <t>ALESSANDRA BARROS DA SILVA</t>
  </si>
  <si>
    <t>075.031.797-32</t>
  </si>
  <si>
    <t>ALEXANDRE OLIVEIRA SOUZA</t>
  </si>
  <si>
    <t>033.212.067-81</t>
  </si>
  <si>
    <t>ALINE CRISTINA MACHADO DOS SANTOS</t>
  </si>
  <si>
    <t>140.889.797-02</t>
  </si>
  <si>
    <t>ALLAN DA SILVA ROCHA</t>
  </si>
  <si>
    <t>115.604.967-97</t>
  </si>
  <si>
    <t>ANELISE RAMOS DA SILVA</t>
  </si>
  <si>
    <t>034.220.027-58</t>
  </si>
  <si>
    <t>DANIANE REIS DA PAIXÃO</t>
  </si>
  <si>
    <t>157.896.857-73</t>
  </si>
  <si>
    <t>EDIO JUNIO DE MELO PAULA</t>
  </si>
  <si>
    <t>144.891.597-06</t>
  </si>
  <si>
    <t>ELIANE APARECIDA DE OLIVEIRA MOURA</t>
  </si>
  <si>
    <t>959.560.937-49</t>
  </si>
  <si>
    <t>ERCI FERREIRA PINTO</t>
  </si>
  <si>
    <t>689.582.507-04</t>
  </si>
  <si>
    <t>ERICA DE OLIVEIRA PORTO FREIRE</t>
  </si>
  <si>
    <t>075.051.497-33</t>
  </si>
  <si>
    <t>ERICA GRACIELLE ROQUE PIRES FERREIRA</t>
  </si>
  <si>
    <t>075.126.587-02</t>
  </si>
  <si>
    <t>FERNANDA RODRIGUES TEIXEIRA</t>
  </si>
  <si>
    <t>087.458.877-48</t>
  </si>
  <si>
    <t>IVONETE SANTANA DE BARROS</t>
  </si>
  <si>
    <t>880.459.357-15</t>
  </si>
  <si>
    <t>JESSICA RODRIGUES SANTOS ABREU</t>
  </si>
  <si>
    <t>159.929.807-41</t>
  </si>
  <si>
    <t>LEANDRO XAVIER RIBEIRO</t>
  </si>
  <si>
    <t>084.884.727-06</t>
  </si>
  <si>
    <t xml:space="preserve"> LUCIANO LEAL PEIXOTO DOS SANTOS </t>
  </si>
  <si>
    <t>053.134.987-03</t>
  </si>
  <si>
    <t>LUIZ GUILHERME BARBOZA DOS SANTOS</t>
  </si>
  <si>
    <t>147.479.687-76</t>
  </si>
  <si>
    <t>MARCIA BARBOSA DA SILVA</t>
  </si>
  <si>
    <t>014.306.787-71</t>
  </si>
  <si>
    <t>MIRIAN DIAS DOS SANTOS</t>
  </si>
  <si>
    <t>001.378.037-96</t>
  </si>
  <si>
    <t>MONICA DE ARAUJO RODRIGUES</t>
  </si>
  <si>
    <t>022.987.767-25</t>
  </si>
  <si>
    <t>QUESSIA DE MIRANDA CAMPOS</t>
  </si>
  <si>
    <t>129.335.167-99</t>
  </si>
  <si>
    <t>RAIZA KEVELYN DA SILVA</t>
  </si>
  <si>
    <t>170.331.947-81</t>
  </si>
  <si>
    <t>RAMON DE OLIVEIRA ASSIS</t>
  </si>
  <si>
    <t>111.000.377-30</t>
  </si>
  <si>
    <t>RICARDO RIBEIRO COSTA</t>
  </si>
  <si>
    <t>162.189.397-90</t>
  </si>
  <si>
    <t>RODRIGO DA SILVA</t>
  </si>
  <si>
    <t>099.903.157-01</t>
  </si>
  <si>
    <t>ROSANGELA MACHADO DE OLIVEIRA</t>
  </si>
  <si>
    <t>021.889.997-11</t>
  </si>
  <si>
    <t>SERGIO MURILO SILVEIRA</t>
  </si>
  <si>
    <t>033.468.067-07</t>
  </si>
  <si>
    <t>WASHINGTON DA SILVA EXPEDITO</t>
  </si>
  <si>
    <t>006.940.777-04</t>
  </si>
  <si>
    <t xml:space="preserve">WELLINGTON REIS DOS SANTOS </t>
  </si>
  <si>
    <t>130.937.177-60</t>
  </si>
  <si>
    <t>TARIFA BANCÁRIA</t>
  </si>
  <si>
    <t>REEMBOLSO</t>
  </si>
  <si>
    <t xml:space="preserve">MONICA DE ARAUJO RODRIGUES </t>
  </si>
  <si>
    <t xml:space="preserve">022.987.767-25 </t>
  </si>
  <si>
    <t xml:space="preserve">LEANDRO XAVIER RIBEIRO </t>
  </si>
  <si>
    <t xml:space="preserve">053.134.987-03 </t>
  </si>
  <si>
    <t>ANTONIO RAFAEL LIMA DE BARROS</t>
  </si>
  <si>
    <t>007.936.885-90</t>
  </si>
  <si>
    <t>NOVA RODOVIA ALIMENTAÇÃO</t>
  </si>
  <si>
    <t>RADIOLOGIA EM FOCO</t>
  </si>
  <si>
    <t>PREFEITURA MUNICIPAL DE QUEIMADOS</t>
  </si>
  <si>
    <t>LOCAÇÃO AMBULÂNCIA</t>
  </si>
  <si>
    <t>SERVIÇO DE ENFERMAGEM</t>
  </si>
  <si>
    <t>DOCTOR VIP SERVIÇOS MÉDICOS LTDA</t>
  </si>
  <si>
    <t>00.000.000/1409-53</t>
  </si>
  <si>
    <t xml:space="preserve">115.604.967-97 </t>
  </si>
  <si>
    <t>26.129.034/0004-17</t>
  </si>
  <si>
    <t>09.077.954/0001-45</t>
  </si>
  <si>
    <t>26.069.744/0001-56</t>
  </si>
  <si>
    <t>36.040.751/0001-89</t>
  </si>
  <si>
    <t>35.497.356/0001-67</t>
  </si>
  <si>
    <t>35.271.438/0001-99</t>
  </si>
  <si>
    <t>39.485.412/0001-02</t>
  </si>
  <si>
    <t>UPA QUEIMADOS</t>
  </si>
  <si>
    <t>DBS MATERIAIS HOSPITALARES EIRELI</t>
  </si>
  <si>
    <t>ROMA DISTRIBUIDORA DE MATERIAIS HOSPITALARES EIREL</t>
  </si>
  <si>
    <t>Locação de Extintor</t>
  </si>
  <si>
    <t>Locação de Bebedouro</t>
  </si>
  <si>
    <t>MULTI COMPANY COMERCIO E SERVICO EIRELI</t>
  </si>
  <si>
    <t>VIVIANE LUCAS PAULINO</t>
  </si>
  <si>
    <t>108.107.797-22</t>
  </si>
  <si>
    <t>LUANA GONÇALVES DE OLIVEIRA</t>
  </si>
  <si>
    <t>112.864.117-85</t>
  </si>
  <si>
    <t>LUCIANO LEAL PEIXOTO DOS SANTOS</t>
  </si>
  <si>
    <t>MAICON ALVARO DE SOUSA SILVA</t>
  </si>
  <si>
    <t>130.860.357-65</t>
  </si>
  <si>
    <t>ISABELLE OLIVEIRA DO NASCIMENTO</t>
  </si>
  <si>
    <t>186.562.257-58</t>
  </si>
  <si>
    <t>MIRIAM DIAS DOS SANTOS</t>
  </si>
  <si>
    <t>W MASTER ENGENHARIA CLINICA</t>
  </si>
  <si>
    <t>SERVIÇO TÉCNICO DE ENFERMAGEM</t>
  </si>
  <si>
    <t>EDIO JUNIOR DE MELO PAULOA</t>
  </si>
  <si>
    <t>ANELISE RAMS DA SILVA</t>
  </si>
  <si>
    <t>ALLAN DA SILVA RACHA</t>
  </si>
  <si>
    <t>AGATHA CHRISTIE MACHADO DA SANTOS</t>
  </si>
  <si>
    <t>EDIO JUNIO DE MELO</t>
  </si>
  <si>
    <t>ELIANE APARECIDA DE OLIVEIRA</t>
  </si>
  <si>
    <t>PLASMA LABORATÓRIO ANALISE CLINICA LTDA</t>
  </si>
  <si>
    <t>MLX COMERCIO DE GASES LTDA</t>
  </si>
  <si>
    <t>RESTAURANTE NOVA RODOVIA 2007 LTDA</t>
  </si>
  <si>
    <t>DUO COMERCIO DE ALIMENTOS LTDA</t>
  </si>
  <si>
    <t>ECO EMPRESA DE CONSULTORIA E ORGANIZAÇÕES</t>
  </si>
  <si>
    <t>ARCOMEDICAL COMERCIO DE MATERIAL MÉDICO HOSPITALAR</t>
  </si>
  <si>
    <t>689.582.507.04</t>
  </si>
  <si>
    <t>33.3375.333/0001-54</t>
  </si>
  <si>
    <t>07.843.380/0001-75</t>
  </si>
  <si>
    <t>17.352.435/0001-06</t>
  </si>
  <si>
    <t>11.905.685/0001-31</t>
  </si>
  <si>
    <t>39.185.269/0001-25</t>
  </si>
  <si>
    <t>02.724.368/0001-28</t>
  </si>
  <si>
    <t>04.210.395/0001-08</t>
  </si>
  <si>
    <t>08.382.729/0001-81</t>
  </si>
  <si>
    <t>34.282.929/0001-72</t>
  </si>
  <si>
    <t>12.955.134/0009-00</t>
  </si>
  <si>
    <t>MARAMED COM. IMP.DE MATERIAL E MED HOSPITALAR EIRE</t>
  </si>
  <si>
    <t>POLITEX INDUSTRIA E COMERCIO LTDA</t>
  </si>
  <si>
    <t>ROSE TEIXEIRA MARTINS</t>
  </si>
  <si>
    <t>MSERV SAÚDE LTDA</t>
  </si>
  <si>
    <t>ATIVA MEDICO CIRURGICA EIRELI</t>
  </si>
  <si>
    <t>FLUXO DIAGNOSTICOS LTDA</t>
  </si>
  <si>
    <t>BB RF CP Aut Mais</t>
  </si>
  <si>
    <t>Água e Saneamento</t>
  </si>
  <si>
    <t>MILLER MATERIAL HOSPITALAR</t>
  </si>
  <si>
    <t>07.384.701/0001-10</t>
  </si>
  <si>
    <t>32.902.670/0001-90</t>
  </si>
  <si>
    <t>00.355.308/0001-50</t>
  </si>
  <si>
    <t>009.237.677-03</t>
  </si>
  <si>
    <t>09.182.725/0001-12</t>
  </si>
  <si>
    <t>42.498.717/0001-55</t>
  </si>
  <si>
    <t>33.699.134/0001-45</t>
  </si>
  <si>
    <t>35.380.944/0001-16</t>
  </si>
  <si>
    <t>MATERIAL DE ESCRITÓRIO</t>
  </si>
  <si>
    <t>ANDRADE E RAPHAEL ALVES SERVIÇOS LTDA</t>
  </si>
  <si>
    <t>SECRETARIA DA RECEITA FEDERAL DO BRASIL</t>
  </si>
  <si>
    <t>TOP NET BRASIL SERVIÇOS DE TELECOMUNICAÇÃO</t>
  </si>
  <si>
    <t>RADIOLOGIA EM FOCO LTDA</t>
  </si>
  <si>
    <t xml:space="preserve">Manutenção e Assistência tecnica </t>
  </si>
  <si>
    <t>Abastecimento de óleo</t>
  </si>
  <si>
    <t>Manutenção PREVENTIVA E CORRETIVA</t>
  </si>
  <si>
    <t>Gases Medicinais</t>
  </si>
  <si>
    <t>Vigilância e Segurança Patrimonial</t>
  </si>
  <si>
    <t>01/08/2020</t>
  </si>
  <si>
    <t>Locação de Nobreak</t>
  </si>
  <si>
    <t>VITAI SOLUÇÕES S/A</t>
  </si>
  <si>
    <t>MEDCIM PRODUTOS HOSPITALARES E SERV LTDA</t>
  </si>
  <si>
    <t>MULTIFARMA COMERCIO E REPRESENTAÇÕES LTDA</t>
  </si>
  <si>
    <t>21.681.325/0001-57</t>
  </si>
  <si>
    <t>devolução</t>
  </si>
  <si>
    <t>12.212.583/0001-01</t>
  </si>
  <si>
    <t>11.812.715/0001-65</t>
  </si>
  <si>
    <t>37.405.527/0001-06</t>
  </si>
  <si>
    <t>23.067.306/0001-60</t>
  </si>
  <si>
    <t>TREINAMENTO</t>
  </si>
  <si>
    <t>Adiantamento a Fornecedor</t>
  </si>
  <si>
    <t>BIONEXO S A</t>
  </si>
  <si>
    <t>ALPHA LIMP SERVICOS HOSPITALARES EIRELI - ME</t>
  </si>
  <si>
    <t>17.285.236/0001-14</t>
  </si>
  <si>
    <t>02/09/2020</t>
  </si>
  <si>
    <t>01/09/2020</t>
  </si>
  <si>
    <t>Provisão Férias</t>
  </si>
  <si>
    <t>ATOS PHARMA PRODUTOS HOSPITALARES EIRELI</t>
  </si>
  <si>
    <t>Provisão Multa Rescisões</t>
  </si>
  <si>
    <t>Provisão Rescisões</t>
  </si>
  <si>
    <t>Provisão  13° Salário</t>
  </si>
  <si>
    <t>04/09/2020</t>
  </si>
  <si>
    <t>03/09/2020</t>
  </si>
  <si>
    <t>SHAMMAH COMERCIO DE MATERIAIS EIRELI ME</t>
  </si>
  <si>
    <t xml:space="preserve">EDUS MEDICAMENTOS E MATERIAIS CIRURGICOS EIRELI </t>
  </si>
  <si>
    <t>10/09/2020</t>
  </si>
  <si>
    <t>SECRETARIA DA RECEITA FEDERAL DO BRASIL - CSRF</t>
  </si>
  <si>
    <t>20/09/2020</t>
  </si>
  <si>
    <t>28/09/2020</t>
  </si>
  <si>
    <t>01/10/2020</t>
  </si>
  <si>
    <t>TOKIO MARINE SEGURADORA S.A.</t>
  </si>
  <si>
    <t xml:space="preserve">QUEIMADOS </t>
  </si>
  <si>
    <t>16.897.017/0001-23</t>
  </si>
  <si>
    <t>31.381.168/0001-18</t>
  </si>
  <si>
    <t>TRANSFERÊNCIA</t>
  </si>
  <si>
    <t>BOLETO BANCÁRIO</t>
  </si>
  <si>
    <t>15/10/2020</t>
  </si>
  <si>
    <t>Banco do Brasil - Queimados</t>
  </si>
  <si>
    <t>Tarifa Pacote de Serviços - Cobrança referente 15/10/2020</t>
  </si>
  <si>
    <t>16/10/2020</t>
  </si>
  <si>
    <t>Aplicação Poupança - 16/10 1523  510051345-0 IDAB UPA QUEIM</t>
  </si>
  <si>
    <t>NFS 490</t>
  </si>
  <si>
    <t>30/10/2020</t>
  </si>
  <si>
    <t>FALTA ASSINATURA NO RELATÓRIO</t>
  </si>
  <si>
    <t>NFS 78751</t>
  </si>
  <si>
    <t>BIOXXI SERVICOS DE ESTERILIZACAO LTDA</t>
  </si>
  <si>
    <t>/ FALTA MEMORANDO</t>
  </si>
  <si>
    <t>05/10/2020</t>
  </si>
  <si>
    <t>CEDAE COMP: 10/2020</t>
  </si>
  <si>
    <t>COMPANHIA ESTADUAL DE AGUAS E ESGOTOS CEDAE</t>
  </si>
  <si>
    <t>20/10/2020</t>
  </si>
  <si>
    <t>Imposto IRRF Folha Comp: 09/2020</t>
  </si>
  <si>
    <t>Imposto IRRFPJ Comp: 09/2020 - Retenção NFS</t>
  </si>
  <si>
    <t>10/10/2020</t>
  </si>
  <si>
    <t>Contrato de Gestão</t>
  </si>
  <si>
    <t>Repasse comp 09.2020</t>
  </si>
  <si>
    <t>Repasse Comp 09.2020</t>
  </si>
  <si>
    <t>Imposto CSRF Comp: 09/2020 - Retenção NFS</t>
  </si>
  <si>
    <t>NFS 844</t>
  </si>
  <si>
    <t>TOP CLEAN COMERCIO E SERVICOS GERAIS EIRELI</t>
  </si>
  <si>
    <t xml:space="preserve">CERTIDÃO ESTADUAL VENCIDA / FALTA RELATÓRIO </t>
  </si>
  <si>
    <t>NFS 121</t>
  </si>
  <si>
    <t>CERTIDÃO FEDERAL VENCIDA / FALTA RELATÓRIO ANALÍTICO E ASSINATURA / FALTA DOCUMENTAÇÃO RH</t>
  </si>
  <si>
    <t>NFS 33</t>
  </si>
  <si>
    <t>CERTIDÃO FGTS E FEDERAL VENCIDA / FALTA CERTIDÃO TRABALHISTA / FALTA ASSINATURA ESCALA / CORRIGIR A DIGITALIZAÇÃO ESCALA CORTADA. / FALTA DOCUMENTAÇÃO DE RH</t>
  </si>
  <si>
    <t>FATURA 0010-07</t>
  </si>
  <si>
    <t>FALTA ASSINATURA RELATÓRIO</t>
  </si>
  <si>
    <t>FATURA  0039</t>
  </si>
  <si>
    <t>MITSUKAWA BRASIL COMERCIAL EIRELI</t>
  </si>
  <si>
    <t>NFS 627</t>
  </si>
  <si>
    <t>NFS 1492</t>
  </si>
  <si>
    <t>CORRIGIR DIGITALIZAÇÃO DO RELATÓRIO  E NOTA FISCAL ESTÃO CORTADA.</t>
  </si>
  <si>
    <t>NFS 128</t>
  </si>
  <si>
    <t>NFS 209</t>
  </si>
  <si>
    <t>PMB - PARTICIPACOES MEDICAS BRASIL LTDA</t>
  </si>
  <si>
    <t>CERTIDÃO ESTADUAL E FEDERAL VENCIDA / FALTA ASSINATURA ESCALA E FALTA RELATÓRIO ANALÍTICO  E ASSINATURA</t>
  </si>
  <si>
    <t>NFS 61</t>
  </si>
  <si>
    <t>BRACO FORTE VIGILANCIA E SEGURANCA LTDA</t>
  </si>
  <si>
    <t>FALTA ASSINATURA NO RELATÓRIO E ESCALA / CERTIDÃO FGTS VENCIDA / FALTA DOCUMENTAÇÃO DE RH</t>
  </si>
  <si>
    <t>NFS 6</t>
  </si>
  <si>
    <t>FALTA ASSINATURA ESCALA / CERTIDÃO ESTADUAL VENCIDA / FALTA DOCUMENTAÇÃO DE RH</t>
  </si>
  <si>
    <t>04/10/2020</t>
  </si>
  <si>
    <t>NF 28138</t>
  </si>
  <si>
    <t>BD DISTRIBUIDORA DE MEDICAMENTOS E MATERIAL HOSPITALAR LTDA</t>
  </si>
  <si>
    <t>19.349.009/0001-30</t>
  </si>
  <si>
    <t>02/10/2020</t>
  </si>
  <si>
    <t>NF 19.677</t>
  </si>
  <si>
    <t>NF 19.678</t>
  </si>
  <si>
    <t>NF 19.751</t>
  </si>
  <si>
    <t>03/10/2020</t>
  </si>
  <si>
    <t>NF 121469</t>
  </si>
  <si>
    <t>NF 28.983</t>
  </si>
  <si>
    <t>ENDEREÇO DO HOSPITAL</t>
  </si>
  <si>
    <t>NF 12336</t>
  </si>
  <si>
    <t>STOCK MED DISTRIBUIDORA DE PRODUTOS FARMACEUTICOS LTDA</t>
  </si>
  <si>
    <t>NF 28207</t>
  </si>
  <si>
    <t>21/10/2020</t>
  </si>
  <si>
    <t>21/09/2020</t>
  </si>
  <si>
    <t>NF 9304</t>
  </si>
  <si>
    <t>GAMA-MED 13 COMERCIO E SERVICOS EIRELI</t>
  </si>
  <si>
    <t>NFS 28</t>
  </si>
  <si>
    <t>23/10/2020</t>
  </si>
  <si>
    <t>2/6APOLICE N° 337917</t>
  </si>
  <si>
    <t>CEDAE COMP: 10/2020 - PARCELAMENTO</t>
  </si>
  <si>
    <t>07/10/2020</t>
  </si>
  <si>
    <t>Folha Comp: 09/2020</t>
  </si>
  <si>
    <t>Imposto INSS Folha Comp: 09.2020</t>
  </si>
  <si>
    <t>Imposto INSS Comp: 09/2020 - Retenção NFS</t>
  </si>
  <si>
    <t>NFS 6121</t>
  </si>
  <si>
    <t>BEST FORCE GERADORES EIRELI</t>
  </si>
  <si>
    <t>CERTIDÃO ESTADUAL.</t>
  </si>
  <si>
    <t>NFS 111</t>
  </si>
  <si>
    <t>TAVARES FILHO COMERCIO E SERVICOS EMPRESARIAIS EIRELI</t>
  </si>
  <si>
    <t>29/10/2020</t>
  </si>
  <si>
    <t>NF 5545</t>
  </si>
  <si>
    <t>MORIA MULTICOMERCIO LTDA</t>
  </si>
  <si>
    <t>28/10/2020</t>
  </si>
  <si>
    <t>NF 20108</t>
  </si>
  <si>
    <t>30/09/2020</t>
  </si>
  <si>
    <t>NF 28635</t>
  </si>
  <si>
    <t>31/10/2020</t>
  </si>
  <si>
    <t>NF 28657</t>
  </si>
  <si>
    <t>1/2NF 123401</t>
  </si>
  <si>
    <t>01/11/2020</t>
  </si>
  <si>
    <t>N° PEDIDO 46461781</t>
  </si>
  <si>
    <t>FEDERACAO DAS EMPRESAS DE TRANSPORTES DE PASSAGEIROS DO ESTADO DO RIO DE JANEIRO - FETRANSPOR</t>
  </si>
  <si>
    <t>NF 12603</t>
  </si>
  <si>
    <t>Aplicação Poupança</t>
  </si>
  <si>
    <t>Tar DOC/TED Eletrônico - Cobrança referente 30/10/2020</t>
  </si>
  <si>
    <t>Tar Lib/Ant Float Pg Sal - Cobrança referente 30/10/2020</t>
  </si>
  <si>
    <t>Tar Pag Salár Créd Conta - Cobrança referente 30/10/2020</t>
  </si>
  <si>
    <t>SECRETARIA DE ESTADO DE SAUDE - SES</t>
  </si>
  <si>
    <t>13.986.449/0001-12</t>
  </si>
  <si>
    <t>Resgate Invest Facil</t>
  </si>
  <si>
    <t>FATURA</t>
  </si>
  <si>
    <t>GUIA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</si>
</sst>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0000000000"/>
    <numFmt numFmtId="166" formatCode="&quot;&quot;00&quot;.&quot;000&quot;.&quot;000&quot;/&quot;0000\-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indexed="17"/>
      <name val="Arial"/>
    </font>
    <font>
      <sz val="10"/>
      <color indexed="10"/>
      <name val="Arial"/>
    </font>
    <font>
      <sz val="12"/>
      <color rgb="FF222222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40404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FFF67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164" fontId="11" fillId="2" borderId="0" xfId="1" applyNumberFormat="1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44" fontId="1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44" fontId="9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4" fillId="6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0" fillId="7" borderId="0" xfId="0" applyFill="1"/>
    <xf numFmtId="0" fontId="13" fillId="2" borderId="0" xfId="0" applyFont="1" applyFill="1" applyBorder="1" applyAlignment="1">
      <alignment vertical="center" wrapText="1"/>
    </xf>
    <xf numFmtId="166" fontId="0" fillId="0" borderId="0" xfId="0" applyNumberFormat="1"/>
    <xf numFmtId="0" fontId="0" fillId="5" borderId="1" xfId="0" applyFill="1" applyBorder="1"/>
    <xf numFmtId="164" fontId="13" fillId="2" borderId="1" xfId="0" applyNumberFormat="1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vertical="center"/>
    </xf>
    <xf numFmtId="44" fontId="5" fillId="2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4" fontId="4" fillId="2" borderId="0" xfId="1" applyNumberFormat="1" applyFont="1" applyFill="1" applyBorder="1" applyAlignment="1">
      <alignment horizontal="center" vertical="center"/>
    </xf>
    <xf numFmtId="4" fontId="15" fillId="0" borderId="0" xfId="0" applyNumberFormat="1" applyFont="1"/>
    <xf numFmtId="4" fontId="16" fillId="0" borderId="0" xfId="0" applyNumberFormat="1" applyFont="1"/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/>
    <xf numFmtId="3" fontId="0" fillId="0" borderId="0" xfId="0" applyNumberFormat="1"/>
    <xf numFmtId="0" fontId="0" fillId="0" borderId="0" xfId="0" applyFill="1"/>
    <xf numFmtId="0" fontId="0" fillId="0" borderId="0" xfId="0"/>
    <xf numFmtId="0" fontId="3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0" fillId="0" borderId="1" xfId="0" applyBorder="1"/>
    <xf numFmtId="0" fontId="18" fillId="0" borderId="1" xfId="0" applyFont="1" applyBorder="1"/>
    <xf numFmtId="0" fontId="18" fillId="0" borderId="0" xfId="0" applyFont="1"/>
    <xf numFmtId="0" fontId="12" fillId="2" borderId="0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" fillId="0" borderId="1" xfId="2" applyBorder="1"/>
  </cellXfs>
  <cellStyles count="5">
    <cellStyle name="Normal" xfId="0" builtinId="0"/>
    <cellStyle name="Normal 2" xfId="2"/>
    <cellStyle name="Vírgula" xfId="1" builtinId="3"/>
    <cellStyle name="Vírgula 2" xfId="4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67733</xdr:rowOff>
    </xdr:from>
    <xdr:to>
      <xdr:col>2</xdr:col>
      <xdr:colOff>248181</xdr:colOff>
      <xdr:row>2</xdr:row>
      <xdr:rowOff>10583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0" y="67733"/>
          <a:ext cx="1729316" cy="260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7"/>
  <sheetViews>
    <sheetView tabSelected="1" topLeftCell="I46" zoomScaleNormal="100" workbookViewId="0">
      <selection activeCell="K10" sqref="K10"/>
    </sheetView>
  </sheetViews>
  <sheetFormatPr defaultColWidth="9.140625" defaultRowHeight="12.75" x14ac:dyDescent="0.25"/>
  <cols>
    <col min="1" max="1" width="5.28515625" style="10" hidden="1" customWidth="1"/>
    <col min="2" max="4" width="21.85546875" style="10" customWidth="1"/>
    <col min="5" max="6" width="21.85546875" style="19" customWidth="1"/>
    <col min="7" max="7" width="21.85546875" style="10" customWidth="1"/>
    <col min="8" max="8" width="38.7109375" style="32" customWidth="1"/>
    <col min="9" max="9" width="54.85546875" style="32" customWidth="1"/>
    <col min="10" max="10" width="21.85546875" style="32" customWidth="1"/>
    <col min="11" max="11" width="60.140625" style="32" customWidth="1"/>
    <col min="12" max="13" width="21.85546875" style="10" customWidth="1"/>
    <col min="14" max="14" width="21.85546875" style="19" customWidth="1"/>
    <col min="15" max="15" width="21.85546875" style="10" customWidth="1"/>
    <col min="16" max="16" width="25.28515625" style="10" customWidth="1"/>
    <col min="17" max="25" width="9.140625" style="10"/>
    <col min="26" max="26" width="8.85546875" style="10" customWidth="1"/>
    <col min="27" max="27" width="29.5703125" style="14" customWidth="1"/>
    <col min="28" max="16384" width="9.140625" style="10"/>
  </cols>
  <sheetData>
    <row r="1" spans="1:47" s="13" customFormat="1" x14ac:dyDescent="0.25">
      <c r="E1" s="22"/>
      <c r="F1" s="33"/>
      <c r="G1" s="36"/>
      <c r="H1" s="58"/>
      <c r="I1" s="63"/>
      <c r="J1" s="40"/>
      <c r="K1" s="40"/>
      <c r="L1" s="14" t="s">
        <v>38</v>
      </c>
      <c r="M1" s="15">
        <v>25252.38</v>
      </c>
      <c r="N1" s="22"/>
      <c r="AA1" s="14"/>
    </row>
    <row r="2" spans="1:47" s="13" customFormat="1" x14ac:dyDescent="0.25">
      <c r="E2" s="22"/>
      <c r="F2" s="33"/>
      <c r="G2" s="37"/>
      <c r="H2" s="59"/>
      <c r="I2" s="63"/>
      <c r="J2" s="40"/>
      <c r="K2" s="40"/>
      <c r="L2" s="14" t="s">
        <v>39</v>
      </c>
      <c r="M2" s="15">
        <v>137915.85</v>
      </c>
      <c r="N2" s="22"/>
      <c r="AA2" s="14"/>
    </row>
    <row r="3" spans="1:47" s="13" customFormat="1" x14ac:dyDescent="0.25">
      <c r="C3" s="34"/>
      <c r="D3" s="34"/>
      <c r="E3" s="34"/>
      <c r="F3" s="34"/>
      <c r="G3" s="34"/>
      <c r="H3" s="40"/>
      <c r="I3" s="40"/>
      <c r="J3" s="40"/>
      <c r="K3" s="40"/>
      <c r="L3" s="34"/>
      <c r="M3" s="38" t="s">
        <v>85</v>
      </c>
      <c r="N3" s="39">
        <v>1</v>
      </c>
      <c r="AA3" s="14"/>
    </row>
    <row r="4" spans="1:47" s="18" customFormat="1" ht="25.5" x14ac:dyDescent="0.2">
      <c r="A4" s="16"/>
      <c r="B4" s="17" t="s">
        <v>76</v>
      </c>
      <c r="C4" s="17" t="s">
        <v>77</v>
      </c>
      <c r="D4" s="17" t="s">
        <v>78</v>
      </c>
      <c r="E4" s="17" t="s">
        <v>79</v>
      </c>
      <c r="F4" s="17" t="s">
        <v>80</v>
      </c>
      <c r="G4" s="17" t="s">
        <v>34</v>
      </c>
      <c r="H4" s="17" t="s">
        <v>13</v>
      </c>
      <c r="I4" s="17" t="s">
        <v>81</v>
      </c>
      <c r="J4" s="17" t="s">
        <v>47</v>
      </c>
      <c r="K4" s="17" t="s">
        <v>82</v>
      </c>
      <c r="L4" s="17" t="s">
        <v>83</v>
      </c>
      <c r="M4" s="17" t="s">
        <v>84</v>
      </c>
      <c r="N4" s="17" t="s">
        <v>40</v>
      </c>
      <c r="O4" s="17" t="s">
        <v>5</v>
      </c>
      <c r="P4" s="17" t="s">
        <v>0</v>
      </c>
      <c r="AA4" s="87"/>
    </row>
    <row r="5" spans="1:47" s="26" customFormat="1" ht="12.75" customHeight="1" x14ac:dyDescent="0.25">
      <c r="A5" s="20"/>
      <c r="B5" s="23" t="s">
        <v>90</v>
      </c>
      <c r="C5" s="20"/>
      <c r="D5" s="88">
        <v>42</v>
      </c>
      <c r="E5" s="7" t="str">
        <f>CAZUL!B2</f>
        <v>15/10/2020</v>
      </c>
      <c r="F5" s="35" t="str">
        <f>CAZUL!N2</f>
        <v>15/10/2020</v>
      </c>
      <c r="G5" s="24" t="str">
        <f>DESPESAS!D2</f>
        <v>UPA QUEIMADOS</v>
      </c>
      <c r="H5" s="60" t="str">
        <f>VLOOKUP(I5,FORNECEDOR!$A$1:$B$751,2,FALSE)</f>
        <v>00.000.000/1409-53</v>
      </c>
      <c r="I5" s="64" t="str">
        <f>CAZUL!E2</f>
        <v>BANCO DO BRASIL</v>
      </c>
      <c r="J5" s="31" t="str">
        <f>VLOOKUP(AA5,DESPESAS!$A$2:$B$320,2,FALSE)</f>
        <v>11.01.05</v>
      </c>
      <c r="K5" s="31" t="str">
        <f>VLOOKUP(AA5,DESPESAS!$A$2:$C$330,3,FALSE)</f>
        <v>RESGATE INVEST FACIL</v>
      </c>
      <c r="L5" s="25">
        <f>CAZUL!F2</f>
        <v>271</v>
      </c>
      <c r="M5" s="57">
        <f>CAZUL!G2</f>
        <v>0</v>
      </c>
      <c r="N5" s="25">
        <f>CAZUL!H2</f>
        <v>0</v>
      </c>
      <c r="O5" s="7" t="str">
        <f>DESPESAS!E2</f>
        <v>BANCO DO BRASIL</v>
      </c>
      <c r="P5" s="20"/>
      <c r="AA5" s="61" t="str">
        <f>CAZUL!C2</f>
        <v>Resgate Invest Facil</v>
      </c>
    </row>
    <row r="6" spans="1:47" s="26" customFormat="1" x14ac:dyDescent="0.25">
      <c r="A6" s="20"/>
      <c r="B6" s="23" t="s">
        <v>90</v>
      </c>
      <c r="C6" s="20"/>
      <c r="D6" s="88">
        <v>882890903120226</v>
      </c>
      <c r="E6" s="7" t="str">
        <f>CAZUL!B3</f>
        <v>15/10/2020</v>
      </c>
      <c r="F6" s="35" t="str">
        <f>CAZUL!N3</f>
        <v>15/10/2020</v>
      </c>
      <c r="G6" s="24" t="str">
        <f>DESPESAS!D2</f>
        <v>UPA QUEIMADOS</v>
      </c>
      <c r="H6" s="60" t="str">
        <f>VLOOKUP(I6,FORNECEDOR!$A$1:$B$751,2,FALSE)</f>
        <v>00.000.000/1409-53</v>
      </c>
      <c r="I6" s="64" t="str">
        <f>CAZUL!E3</f>
        <v>BANCO DO BRASIL</v>
      </c>
      <c r="J6" s="31" t="str">
        <f>VLOOKUP(AA6,DESPESAS!$A$2:$B$320,2,FALSE)</f>
        <v>06.01.01</v>
      </c>
      <c r="K6" s="31" t="str">
        <f>VLOOKUP(AA6,DESPESAS!$A$2:$C$330,3,FALSE)</f>
        <v>TARIFAS</v>
      </c>
      <c r="L6" s="25">
        <f>CAZUL!F3</f>
        <v>0</v>
      </c>
      <c r="M6" s="57">
        <f>CAZUL!G3</f>
        <v>271</v>
      </c>
      <c r="N6" s="25">
        <f>CAZUL!H3</f>
        <v>0</v>
      </c>
      <c r="O6" s="7" t="str">
        <f>DESPESAS!E2</f>
        <v>BANCO DO BRASIL</v>
      </c>
      <c r="P6" s="20"/>
      <c r="AA6" s="61" t="str">
        <f>CAZUL!C3</f>
        <v>Tarifas Bancárias</v>
      </c>
    </row>
    <row r="7" spans="1:47" s="27" customFormat="1" x14ac:dyDescent="0.25">
      <c r="A7" s="20"/>
      <c r="B7" s="23" t="s">
        <v>90</v>
      </c>
      <c r="C7" s="20" t="s">
        <v>920</v>
      </c>
      <c r="D7" s="88">
        <v>42</v>
      </c>
      <c r="E7" s="7" t="str">
        <f>CAZUL!B4</f>
        <v>16/10/2020</v>
      </c>
      <c r="F7" s="35" t="str">
        <f>CAZUL!N4</f>
        <v>16/10/2020</v>
      </c>
      <c r="G7" s="24" t="str">
        <f>DESPESAS!D2</f>
        <v>UPA QUEIMADOS</v>
      </c>
      <c r="H7" s="60" t="str">
        <f>VLOOKUP(I7,FORNECEDOR!$A$1:$B$751,2,FALSE)</f>
        <v>00.000.000/1409-53</v>
      </c>
      <c r="I7" s="64" t="str">
        <f>CAZUL!E4</f>
        <v>BANCO DO BRASIL</v>
      </c>
      <c r="J7" s="31" t="str">
        <f>VLOOKUP(AA7,DESPESAS!$A$2:$B$320,2,FALSE)</f>
        <v>11.01.05</v>
      </c>
      <c r="K7" s="31" t="str">
        <f>VLOOKUP(AA7,DESPESAS!$A$2:$C$330,3,FALSE)</f>
        <v>RESGATE INVEST FACIL</v>
      </c>
      <c r="L7" s="25">
        <f>CAZUL!F4</f>
        <v>4410.97</v>
      </c>
      <c r="M7" s="57">
        <f>CAZUL!G4</f>
        <v>0</v>
      </c>
      <c r="N7" s="25">
        <f>CAZUL!H4</f>
        <v>0</v>
      </c>
      <c r="O7" s="7" t="str">
        <f>DESPESAS!E2</f>
        <v>BANCO DO BRASIL</v>
      </c>
      <c r="P7" s="20"/>
      <c r="Q7" s="28"/>
      <c r="R7" s="28"/>
      <c r="S7" s="28"/>
      <c r="T7" s="28"/>
      <c r="U7" s="28"/>
      <c r="V7" s="28"/>
      <c r="W7" s="28"/>
      <c r="X7" s="28"/>
      <c r="Y7" s="28"/>
      <c r="Z7" s="28"/>
      <c r="AA7" s="61" t="str">
        <f>CAZUL!C4</f>
        <v>Resgate Invest Facil</v>
      </c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s="28" customFormat="1" ht="11.25" customHeight="1" x14ac:dyDescent="0.25">
      <c r="A8" s="27"/>
      <c r="B8" s="23" t="s">
        <v>90</v>
      </c>
      <c r="C8" s="20" t="s">
        <v>920</v>
      </c>
      <c r="D8" s="88">
        <v>551523510051345</v>
      </c>
      <c r="E8" s="7" t="str">
        <f>CAZUL!B5</f>
        <v>16/10/2020</v>
      </c>
      <c r="F8" s="35" t="str">
        <f>CAZUL!N5</f>
        <v>16/10/2020</v>
      </c>
      <c r="G8" s="24" t="str">
        <f>DESPESAS!D2</f>
        <v>UPA QUEIMADOS</v>
      </c>
      <c r="H8" s="60" t="str">
        <f>VLOOKUP(I8,FORNECEDOR!$A$1:$B$751,2,FALSE)</f>
        <v>00.000.000/1409-53</v>
      </c>
      <c r="I8" s="64" t="str">
        <f>CAZUL!E5</f>
        <v>BANCO DO BRASIL</v>
      </c>
      <c r="J8" s="31" t="str">
        <f>VLOOKUP(AA8,DESPESAS!$A$2:$B$320,2,FALSE)</f>
        <v>11.01.04</v>
      </c>
      <c r="K8" s="31" t="str">
        <f>VLOOKUP(AA8,DESPESAS!$A$2:$C$330,3,FALSE)</f>
        <v>APLIC.INVEST FACIL</v>
      </c>
      <c r="L8" s="25">
        <f>CAZUL!F5</f>
        <v>0</v>
      </c>
      <c r="M8" s="57">
        <f>CAZUL!G5</f>
        <v>4410.97</v>
      </c>
      <c r="N8" s="25">
        <f>CAZUL!H5</f>
        <v>0</v>
      </c>
      <c r="O8" s="7" t="str">
        <f>DESPESAS!E2</f>
        <v>BANCO DO BRASIL</v>
      </c>
      <c r="P8" s="20"/>
      <c r="AA8" s="61" t="str">
        <f>CAZUL!C5</f>
        <v>APLIC.INVEST FACIL</v>
      </c>
    </row>
    <row r="9" spans="1:47" s="26" customFormat="1" ht="11.25" customHeight="1" x14ac:dyDescent="0.25">
      <c r="A9" s="27" t="s">
        <v>43</v>
      </c>
      <c r="B9" s="23" t="s">
        <v>90</v>
      </c>
      <c r="C9" s="20" t="s">
        <v>920</v>
      </c>
      <c r="D9" s="88">
        <v>103007</v>
      </c>
      <c r="E9" s="7" t="str">
        <f>CAZUL!B6</f>
        <v>01/09/2020</v>
      </c>
      <c r="F9" s="35" t="str">
        <f>CAZUL!N6</f>
        <v>30/10/2020</v>
      </c>
      <c r="G9" s="24" t="str">
        <f>DESPESAS!D2</f>
        <v>UPA QUEIMADOS</v>
      </c>
      <c r="H9" s="60" t="str">
        <f>VLOOKUP(I9,FORNECEDOR!$A$1:$B$751,2,FALSE)</f>
        <v>01.790.382/0001-67</v>
      </c>
      <c r="I9" s="64" t="str">
        <f>CAZUL!E6</f>
        <v>VITAI SOLUÇÕES LTDA</v>
      </c>
      <c r="J9" s="31" t="str">
        <f>VLOOKUP(AA9,DESPESAS!$A$2:$B$320,2,FALSE)</f>
        <v>03.17.01</v>
      </c>
      <c r="K9" s="31" t="str">
        <f>VLOOKUP(AA9,DESPESAS!$A$2:$C$330,3,FALSE)</f>
        <v>SERVIÇOS ESPECIALIZADOS PESSOA JURÍDICA</v>
      </c>
      <c r="L9" s="25">
        <f>CAZUL!F6</f>
        <v>0</v>
      </c>
      <c r="M9" s="57">
        <f>CAZUL!G6</f>
        <v>5631</v>
      </c>
      <c r="N9" s="25">
        <f>CAZUL!H6</f>
        <v>0</v>
      </c>
      <c r="O9" s="7" t="str">
        <f>DESPESAS!E2</f>
        <v>BANCO DO BRASIL</v>
      </c>
      <c r="P9" s="20"/>
      <c r="AA9" s="61" t="str">
        <f>CAZUL!C6</f>
        <v>Software / Licença de Uso</v>
      </c>
    </row>
    <row r="10" spans="1:47" s="26" customFormat="1" ht="12.75" customHeight="1" x14ac:dyDescent="0.25">
      <c r="A10" s="20"/>
      <c r="B10" s="23" t="s">
        <v>90</v>
      </c>
      <c r="C10" s="20" t="s">
        <v>920</v>
      </c>
      <c r="D10" s="88">
        <v>103015</v>
      </c>
      <c r="E10" s="7" t="str">
        <f>CAZUL!B7</f>
        <v>01/09/2020</v>
      </c>
      <c r="F10" s="35" t="str">
        <f>CAZUL!N7</f>
        <v>30/10/2020</v>
      </c>
      <c r="G10" s="24" t="str">
        <f>DESPESAS!D2</f>
        <v>UPA QUEIMADOS</v>
      </c>
      <c r="H10" s="60">
        <f>VLOOKUP(I10,FORNECEDOR!$A$1:$B$751,2,FALSE)</f>
        <v>27721364000117</v>
      </c>
      <c r="I10" s="64" t="str">
        <f>CAZUL!E7</f>
        <v>BIOXXI SERVICOS DE ESTERILIZACAO LTDA</v>
      </c>
      <c r="J10" s="31" t="str">
        <f>VLOOKUP(AA10,DESPESAS!$A$2:$B$320,2,FALSE)</f>
        <v>03.09.01</v>
      </c>
      <c r="K10" s="31" t="str">
        <f>VLOOKUP(AA10,DESPESAS!$A$2:$C$330,3,FALSE)</f>
        <v>SERVIÇOS DE LIMPEZA E HIGIENIZAÇÃO / ESTERILIZAÇÃO</v>
      </c>
      <c r="L10" s="25">
        <f>CAZUL!F7</f>
        <v>0</v>
      </c>
      <c r="M10" s="57">
        <f>CAZUL!G7</f>
        <v>3800</v>
      </c>
      <c r="N10" s="25">
        <f>CAZUL!H7</f>
        <v>-9431</v>
      </c>
      <c r="O10" s="7" t="str">
        <f>DESPESAS!E2</f>
        <v>BANCO DO BRASIL</v>
      </c>
      <c r="P10" s="20"/>
      <c r="AA10" s="61" t="str">
        <f>CAZUL!C7</f>
        <v>ESTERILIZAÇÃO</v>
      </c>
    </row>
    <row r="11" spans="1:47" s="26" customFormat="1" ht="12.75" customHeight="1" x14ac:dyDescent="0.25">
      <c r="A11" s="20"/>
      <c r="B11" s="23" t="s">
        <v>90</v>
      </c>
      <c r="C11" s="20" t="s">
        <v>1020</v>
      </c>
      <c r="D11" s="88">
        <v>103013</v>
      </c>
      <c r="E11" s="7" t="str">
        <f>CAZUL!B8</f>
        <v>01/10/2020</v>
      </c>
      <c r="F11" s="35" t="str">
        <f>CAZUL!N8</f>
        <v>30/10/2020</v>
      </c>
      <c r="G11" s="24" t="str">
        <f>DESPESAS!D2</f>
        <v>UPA QUEIMADOS</v>
      </c>
      <c r="H11" s="60" t="str">
        <f>VLOOKUP(I11,FORNECEDOR!$A$1:$B$751,2,FALSE)</f>
        <v>42.498.717/0001-55</v>
      </c>
      <c r="I11" s="64" t="str">
        <f>CAZUL!E8</f>
        <v>COMPANHIA ESTADUAL DE AGUAS E ESGOTOS CEDAE</v>
      </c>
      <c r="J11" s="31" t="str">
        <f>VLOOKUP(AA11,DESPESAS!$A$2:$B$320,2,FALSE)</f>
        <v>05.01.01</v>
      </c>
      <c r="K11" s="31" t="str">
        <f>VLOOKUP(AA11,DESPESAS!$A$2:$C$330,3,FALSE)</f>
        <v>ÁGUA</v>
      </c>
      <c r="L11" s="25">
        <f>CAZUL!F8</f>
        <v>0</v>
      </c>
      <c r="M11" s="57">
        <f>CAZUL!G8</f>
        <v>2541.1</v>
      </c>
      <c r="N11" s="25">
        <f>CAZUL!H8</f>
        <v>-11972.1</v>
      </c>
      <c r="O11" s="7" t="str">
        <f>DESPESAS!E2</f>
        <v>BANCO DO BRASIL</v>
      </c>
      <c r="P11" s="20"/>
      <c r="AA11" s="61" t="str">
        <f>CAZUL!C8</f>
        <v>Água e Saneamento</v>
      </c>
    </row>
    <row r="12" spans="1:47" s="26" customFormat="1" ht="12.75" customHeight="1" x14ac:dyDescent="0.25">
      <c r="A12" s="20"/>
      <c r="B12" s="23" t="s">
        <v>90</v>
      </c>
      <c r="C12" s="20" t="s">
        <v>1021</v>
      </c>
      <c r="D12" s="88">
        <v>103010</v>
      </c>
      <c r="E12" s="7" t="str">
        <f>CAZUL!B9</f>
        <v>01/09/2020</v>
      </c>
      <c r="F12" s="35" t="str">
        <f>CAZUL!N9</f>
        <v>30/10/2020</v>
      </c>
      <c r="G12" s="24" t="str">
        <f>DESPESAS!D2</f>
        <v>UPA QUEIMADOS</v>
      </c>
      <c r="H12" s="60"/>
      <c r="I12" s="64" t="str">
        <f>CAZUL!E9</f>
        <v>SECRETARIA DA RECEITA FEDERAL DO BRASIL</v>
      </c>
      <c r="J12" s="31" t="str">
        <f>VLOOKUP(AA12,DESPESAS!$A$2:$B$320,2,FALSE)</f>
        <v>01.03.02</v>
      </c>
      <c r="K12" s="31" t="str">
        <f>VLOOKUP(AA12,DESPESAS!$A$2:$C$330,3,FALSE)</f>
        <v xml:space="preserve">IRRF </v>
      </c>
      <c r="L12" s="25">
        <f>CAZUL!F9</f>
        <v>0</v>
      </c>
      <c r="M12" s="57">
        <f>CAZUL!G9</f>
        <v>4847.4399999999996</v>
      </c>
      <c r="N12" s="25">
        <f>CAZUL!H9</f>
        <v>0</v>
      </c>
      <c r="O12" s="7" t="str">
        <f>DESPESAS!E2</f>
        <v>BANCO DO BRASIL</v>
      </c>
      <c r="P12" s="20"/>
      <c r="AA12" s="61" t="str">
        <f>CAZUL!C9</f>
        <v>IRRF s/ Salários - DARF 0561</v>
      </c>
    </row>
    <row r="13" spans="1:47" s="26" customFormat="1" ht="12.75" customHeight="1" x14ac:dyDescent="0.25">
      <c r="A13" s="20" t="s">
        <v>42</v>
      </c>
      <c r="B13" s="23" t="s">
        <v>90</v>
      </c>
      <c r="C13" s="20" t="s">
        <v>1021</v>
      </c>
      <c r="D13" s="88">
        <v>103019</v>
      </c>
      <c r="E13" s="7" t="str">
        <f>CAZUL!B10</f>
        <v>01/09/2020</v>
      </c>
      <c r="F13" s="35" t="str">
        <f>CAZUL!N10</f>
        <v>30/10/2020</v>
      </c>
      <c r="G13" s="24" t="str">
        <f>DESPESAS!D2</f>
        <v>UPA QUEIMADOS</v>
      </c>
      <c r="H13" s="60"/>
      <c r="I13" s="64" t="str">
        <f>CAZUL!E10</f>
        <v>SECRETARIA DA RECEITA FEDERAL DO BRASIL</v>
      </c>
      <c r="J13" s="31" t="str">
        <f>VLOOKUP(AA13,DESPESAS!$A$2:$B$320,2,FALSE)</f>
        <v>04.04.01</v>
      </c>
      <c r="K13" s="31" t="str">
        <f>VLOOKUP(AA13,DESPESAS!$A$2:$C$330,3,FALSE)</f>
        <v>IR SOBRE PRESTAÇÃO DE SERVIÇOS</v>
      </c>
      <c r="L13" s="25">
        <f>CAZUL!F10</f>
        <v>0</v>
      </c>
      <c r="M13" s="57">
        <f>CAZUL!G10</f>
        <v>11478.05</v>
      </c>
      <c r="N13" s="25">
        <f>CAZUL!H10</f>
        <v>-28297.59</v>
      </c>
      <c r="O13" s="7" t="str">
        <f>DESPESAS!E2</f>
        <v>BANCO DO BRASIL</v>
      </c>
      <c r="P13" s="20"/>
      <c r="AA13" s="61" t="str">
        <f>CAZUL!C10</f>
        <v>Retenção - Darf 1708 - IRRF</v>
      </c>
    </row>
    <row r="14" spans="1:47" s="26" customFormat="1" ht="12.75" customHeight="1" x14ac:dyDescent="0.25">
      <c r="A14" s="20"/>
      <c r="B14" s="23" t="s">
        <v>90</v>
      </c>
      <c r="C14" s="20" t="s">
        <v>920</v>
      </c>
      <c r="D14" s="88">
        <v>732053664</v>
      </c>
      <c r="E14" s="7" t="str">
        <f>CAZUL!B11</f>
        <v>01/09/2020</v>
      </c>
      <c r="F14" s="35" t="str">
        <f>CAZUL!N11</f>
        <v>30/10/2020</v>
      </c>
      <c r="G14" s="24" t="str">
        <f>DESPESAS!D2</f>
        <v>UPA QUEIMADOS</v>
      </c>
      <c r="H14" s="60" t="str">
        <f>VLOOKUP(I14,FORNECEDOR!$A$1:$B$751,2,FALSE)</f>
        <v>42.498.717/0001-55</v>
      </c>
      <c r="I14" s="64" t="str">
        <f>CAZUL!E11</f>
        <v>SECRETARIA DE ESTADO DE SAUDE - SES</v>
      </c>
      <c r="J14" s="31" t="str">
        <f>VLOOKUP(AA14,DESPESAS!$A$2:$B$320,2,FALSE)</f>
        <v>10.01.01</v>
      </c>
      <c r="K14" s="31" t="str">
        <f>VLOOKUP(AA14,DESPESAS!$A$2:$C$330,3,FALSE)</f>
        <v>CONTRATO DE GESTÃO</v>
      </c>
      <c r="L14" s="25">
        <f>CAZUL!F11</f>
        <v>312263.64</v>
      </c>
      <c r="M14" s="57">
        <f>CAZUL!G11</f>
        <v>0</v>
      </c>
      <c r="N14" s="25">
        <f>CAZUL!H11</f>
        <v>0</v>
      </c>
      <c r="O14" s="7" t="str">
        <f>DESPESAS!E2</f>
        <v>BANCO DO BRASIL</v>
      </c>
      <c r="P14" s="20"/>
      <c r="AA14" s="61" t="str">
        <f>CAZUL!C11</f>
        <v>Contrato de Gestão</v>
      </c>
    </row>
    <row r="15" spans="1:47" s="26" customFormat="1" ht="12.75" customHeight="1" x14ac:dyDescent="0.25">
      <c r="A15" s="20"/>
      <c r="B15" s="23" t="s">
        <v>90</v>
      </c>
      <c r="C15" s="20" t="s">
        <v>920</v>
      </c>
      <c r="D15" s="88">
        <v>732042018</v>
      </c>
      <c r="E15" s="7" t="str">
        <f>CAZUL!B12</f>
        <v>01/09/2020</v>
      </c>
      <c r="F15" s="35" t="str">
        <f>CAZUL!N12</f>
        <v>30/10/2020</v>
      </c>
      <c r="G15" s="24" t="str">
        <f>DESPESAS!D2</f>
        <v>UPA QUEIMADOS</v>
      </c>
      <c r="H15" s="60" t="str">
        <f>VLOOKUP(I15,FORNECEDOR!$A$1:$B$751,2,FALSE)</f>
        <v>42.498.717/0001-55</v>
      </c>
      <c r="I15" s="64" t="str">
        <f>CAZUL!E12</f>
        <v>SECRETARIA DE ESTADO DE SAUDE - SES</v>
      </c>
      <c r="J15" s="31" t="str">
        <f>VLOOKUP(AA15,DESPESAS!$A$2:$B$320,2,FALSE)</f>
        <v>10.01.01</v>
      </c>
      <c r="K15" s="31" t="str">
        <f>VLOOKUP(AA15,DESPESAS!$A$2:$C$330,3,FALSE)</f>
        <v>CONTRATO DE GESTÃO</v>
      </c>
      <c r="L15" s="25">
        <f>CAZUL!F12</f>
        <v>887501.36</v>
      </c>
      <c r="M15" s="57">
        <f>CAZUL!G12</f>
        <v>0</v>
      </c>
      <c r="N15" s="25">
        <f>CAZUL!H12</f>
        <v>1171467.4099999999</v>
      </c>
      <c r="O15" s="7" t="str">
        <f>DESPESAS!E2</f>
        <v>BANCO DO BRASIL</v>
      </c>
      <c r="P15" s="20"/>
      <c r="AA15" s="61" t="str">
        <f>CAZUL!C12</f>
        <v>Contrato de Gestão</v>
      </c>
    </row>
    <row r="16" spans="1:47" s="26" customFormat="1" ht="12.75" customHeight="1" x14ac:dyDescent="0.25">
      <c r="A16" s="20"/>
      <c r="B16" s="23" t="s">
        <v>90</v>
      </c>
      <c r="C16" s="20" t="s">
        <v>1021</v>
      </c>
      <c r="D16" s="88">
        <v>103009</v>
      </c>
      <c r="E16" s="7" t="str">
        <f>CAZUL!B13</f>
        <v>01/09/2020</v>
      </c>
      <c r="F16" s="35" t="str">
        <f>CAZUL!N13</f>
        <v>30/10/2020</v>
      </c>
      <c r="G16" s="24" t="str">
        <f>DESPESAS!D2</f>
        <v>UPA QUEIMADOS</v>
      </c>
      <c r="H16" s="60"/>
      <c r="I16" s="64" t="str">
        <f>CAZUL!E13</f>
        <v>SECRETARIA DA RECEITA FEDERAL DO BRASIL - CSRF</v>
      </c>
      <c r="J16" s="31" t="str">
        <f>VLOOKUP(AA16,DESPESAS!$A$2:$B$320,2,FALSE)</f>
        <v>04.02.01</v>
      </c>
      <c r="K16" s="31" t="str">
        <f>VLOOKUP(AA16,DESPESAS!$A$2:$C$330,3,FALSE)</f>
        <v>PIS/COFINS/CSLL</v>
      </c>
      <c r="L16" s="25">
        <f>CAZUL!F13</f>
        <v>0</v>
      </c>
      <c r="M16" s="57">
        <f>CAZUL!G13</f>
        <v>36090.959999999999</v>
      </c>
      <c r="N16" s="25">
        <f>CAZUL!H13</f>
        <v>1135376.45</v>
      </c>
      <c r="O16" s="7" t="str">
        <f>DESPESAS!E2</f>
        <v>BANCO DO BRASIL</v>
      </c>
      <c r="P16" s="20"/>
      <c r="AA16" s="61" t="str">
        <f>CAZUL!C13</f>
        <v>Retenção - Darf 5952 - PIS/COFINS/CSLL</v>
      </c>
    </row>
    <row r="17" spans="1:47" s="26" customFormat="1" ht="12.75" customHeight="1" x14ac:dyDescent="0.25">
      <c r="A17" s="20"/>
      <c r="B17" s="23" t="s">
        <v>90</v>
      </c>
      <c r="C17" s="20" t="s">
        <v>920</v>
      </c>
      <c r="D17" s="88">
        <v>103029</v>
      </c>
      <c r="E17" s="7" t="str">
        <f>CAZUL!B14</f>
        <v>01/09/2020</v>
      </c>
      <c r="F17" s="35" t="str">
        <f>CAZUL!N14</f>
        <v>30/10/2020</v>
      </c>
      <c r="G17" s="24" t="str">
        <f>DESPESAS!D2</f>
        <v>UPA QUEIMADOS</v>
      </c>
      <c r="H17" s="60" t="str">
        <f>VLOOKUP(I17,FORNECEDOR!$A$1:$B$751,2,FALSE)</f>
        <v>13.986.449/0001-12</v>
      </c>
      <c r="I17" s="64" t="str">
        <f>CAZUL!E14</f>
        <v>TOP CLEAN COMERCIO E SERVICOS GERAIS EIRELI</v>
      </c>
      <c r="J17" s="31" t="str">
        <f>VLOOKUP(AA17,DESPESAS!$A$2:$B$320,2,FALSE)</f>
        <v>03.16.01</v>
      </c>
      <c r="K17" s="31" t="str">
        <f>VLOOKUP(AA17,DESPESAS!$A$2:$C$330,3,FALSE)</f>
        <v>SERVIÇOS DE LAVANDERIA</v>
      </c>
      <c r="L17" s="25">
        <f>CAZUL!F14</f>
        <v>0</v>
      </c>
      <c r="M17" s="57">
        <f>CAZUL!G14</f>
        <v>4600</v>
      </c>
      <c r="N17" s="25">
        <f>CAZUL!H14</f>
        <v>0</v>
      </c>
      <c r="O17" s="7" t="str">
        <f>DESPESAS!E2</f>
        <v>BANCO DO BRASIL</v>
      </c>
      <c r="P17" s="20"/>
      <c r="AA17" s="61" t="str">
        <f>CAZUL!C14</f>
        <v>Serviço de lavanderia</v>
      </c>
    </row>
    <row r="18" spans="1:47" s="26" customFormat="1" x14ac:dyDescent="0.25">
      <c r="A18" s="20"/>
      <c r="B18" s="23" t="s">
        <v>90</v>
      </c>
      <c r="C18" s="20" t="s">
        <v>920</v>
      </c>
      <c r="D18" s="88">
        <v>103006</v>
      </c>
      <c r="E18" s="7" t="str">
        <f>CAZUL!B15</f>
        <v>01/09/2020</v>
      </c>
      <c r="F18" s="35" t="str">
        <f>CAZUL!N15</f>
        <v>30/10/2020</v>
      </c>
      <c r="G18" s="24" t="str">
        <f>DESPESAS!D2</f>
        <v>UPA QUEIMADOS</v>
      </c>
      <c r="H18" s="60" t="str">
        <f>VLOOKUP(I18,FORNECEDOR!$A$1:$B$751,2,FALSE)</f>
        <v>26.069.744/0001-56</v>
      </c>
      <c r="I18" s="64" t="str">
        <f>CAZUL!E15</f>
        <v>RADIOLOGIA EM FOCO LTDA</v>
      </c>
      <c r="J18" s="31" t="str">
        <f>VLOOKUP(AA18,DESPESAS!$A$2:$B$320,2,FALSE)</f>
        <v>03.26.01</v>
      </c>
      <c r="K18" s="31" t="str">
        <f>VLOOKUP(AA18,DESPESAS!$A$2:$C$330,3,FALSE)</f>
        <v>SERVIÇOS ASSISTENCIAIS PESSOA JURÍDICA</v>
      </c>
      <c r="L18" s="25">
        <f>CAZUL!F15</f>
        <v>0</v>
      </c>
      <c r="M18" s="57">
        <f>CAZUL!G15</f>
        <v>37000</v>
      </c>
      <c r="N18" s="25">
        <f>CAZUL!H15</f>
        <v>0</v>
      </c>
      <c r="O18" s="7" t="str">
        <f>DESPESAS!E2</f>
        <v>BANCO DO BRASIL</v>
      </c>
      <c r="P18" s="20"/>
      <c r="AA18" s="61" t="str">
        <f>CAZUL!C15</f>
        <v>Serviço de Radiologia</v>
      </c>
    </row>
    <row r="19" spans="1:47" s="26" customFormat="1" ht="12.75" customHeight="1" x14ac:dyDescent="0.25">
      <c r="A19" s="20"/>
      <c r="B19" s="23" t="s">
        <v>90</v>
      </c>
      <c r="C19" s="20" t="s">
        <v>920</v>
      </c>
      <c r="D19" s="88">
        <v>103003</v>
      </c>
      <c r="E19" s="7" t="str">
        <f>CAZUL!B16</f>
        <v>01/09/2020</v>
      </c>
      <c r="F19" s="35" t="str">
        <f>CAZUL!N16</f>
        <v>30/10/2020</v>
      </c>
      <c r="G19" s="24" t="str">
        <f>DESPESAS!D2</f>
        <v>UPA QUEIMADOS</v>
      </c>
      <c r="H19" s="60" t="str">
        <f>VLOOKUP(I19,FORNECEDOR!$A$1:$B$751,2,FALSE)</f>
        <v>35.380.944/0001-16</v>
      </c>
      <c r="I19" s="64" t="str">
        <f>CAZUL!E16</f>
        <v>MSERV SAÚDE LTDA</v>
      </c>
      <c r="J19" s="31" t="str">
        <f>VLOOKUP(AA19,DESPESAS!$A$2:$B$320,2,FALSE)</f>
        <v>03.26.01</v>
      </c>
      <c r="K19" s="31" t="str">
        <f>VLOOKUP(AA19,DESPESAS!$A$2:$C$330,3,FALSE)</f>
        <v>SERVIÇOS ASSISTENCIAIS PESSOA JURÍDICA</v>
      </c>
      <c r="L19" s="25">
        <f>CAZUL!F16</f>
        <v>0</v>
      </c>
      <c r="M19" s="57">
        <f>CAZUL!G16</f>
        <v>171205.86</v>
      </c>
      <c r="N19" s="25">
        <f>CAZUL!H16</f>
        <v>0</v>
      </c>
      <c r="O19" s="7" t="str">
        <f>DESPESAS!E2</f>
        <v>BANCO DO BRASIL</v>
      </c>
      <c r="P19" s="20"/>
      <c r="AA19" s="61" t="str">
        <f>CAZUL!C16</f>
        <v>SERVIÇO DE ENFERMAGEM</v>
      </c>
    </row>
    <row r="20" spans="1:47" s="9" customFormat="1" ht="12.75" customHeight="1" x14ac:dyDescent="0.25">
      <c r="A20" s="1" t="s">
        <v>41</v>
      </c>
      <c r="B20" s="23" t="s">
        <v>90</v>
      </c>
      <c r="C20" s="20" t="s">
        <v>920</v>
      </c>
      <c r="D20" s="88">
        <v>103012</v>
      </c>
      <c r="E20" s="7" t="str">
        <f>CAZUL!B17</f>
        <v>01/09/2020</v>
      </c>
      <c r="F20" s="35" t="str">
        <f>CAZUL!N17</f>
        <v>30/10/2020</v>
      </c>
      <c r="G20" s="24" t="str">
        <f>DESPESAS!D2</f>
        <v>UPA QUEIMADOS</v>
      </c>
      <c r="H20" s="60" t="str">
        <f>VLOOKUP(I20,FORNECEDOR!$A$1:$B$751,2,FALSE)</f>
        <v>17.352.435/0001-06</v>
      </c>
      <c r="I20" s="64" t="str">
        <f>CAZUL!E17</f>
        <v>MLX COMERCIO DE GASES LTDA</v>
      </c>
      <c r="J20" s="31" t="str">
        <f>VLOOKUP(AA20,DESPESAS!$A$2:$B$320,2,FALSE)</f>
        <v>02.07.02</v>
      </c>
      <c r="K20" s="31" t="str">
        <f>VLOOKUP(AA20,DESPESAS!$A$2:$C$330,3,FALSE)</f>
        <v>GASES MEDICINAIS (FORNECIMENTO)</v>
      </c>
      <c r="L20" s="25">
        <f>CAZUL!F17</f>
        <v>0</v>
      </c>
      <c r="M20" s="57">
        <f>CAZUL!G17</f>
        <v>10000</v>
      </c>
      <c r="N20" s="25">
        <f>CAZUL!H17</f>
        <v>912570.59</v>
      </c>
      <c r="O20" s="7" t="str">
        <f>DESPESAS!E2</f>
        <v>BANCO DO BRASIL</v>
      </c>
      <c r="P20" s="5"/>
      <c r="AA20" s="61" t="str">
        <f>CAZUL!C17</f>
        <v>Gases Medicinais</v>
      </c>
    </row>
    <row r="21" spans="1:47" s="26" customFormat="1" x14ac:dyDescent="0.25">
      <c r="A21" s="20"/>
      <c r="B21" s="23" t="s">
        <v>90</v>
      </c>
      <c r="C21" s="20" t="s">
        <v>920</v>
      </c>
      <c r="D21" s="88">
        <v>103018</v>
      </c>
      <c r="E21" s="7" t="str">
        <f>CAZUL!B18</f>
        <v>01/09/2020</v>
      </c>
      <c r="F21" s="35" t="str">
        <f>CAZUL!N18</f>
        <v>30/10/2020</v>
      </c>
      <c r="G21" s="24" t="str">
        <f>DESPESAS!D2</f>
        <v>UPA QUEIMADOS</v>
      </c>
      <c r="H21" s="60" t="str">
        <f>VLOOKUP(I21,FORNECEDOR!$A$1:$B$751,2,FALSE)</f>
        <v>10.634.531/0002-70</v>
      </c>
      <c r="I21" s="64" t="str">
        <f>CAZUL!E18</f>
        <v>MITSUKAWA BRASIL COMERCIAL EIRELI</v>
      </c>
      <c r="J21" s="31" t="str">
        <f>VLOOKUP(AA21,DESPESAS!$A$2:$B$320,2,FALSE)</f>
        <v>03.06.02</v>
      </c>
      <c r="K21" s="31" t="str">
        <f>VLOOKUP(AA21,DESPESAS!$A$2:$C$330,3,FALSE)</f>
        <v>LOCAÇÃO DE EQUIPAMENTOS DE INFORMÁTICA</v>
      </c>
      <c r="L21" s="25">
        <f>CAZUL!F18</f>
        <v>0</v>
      </c>
      <c r="M21" s="57">
        <f>CAZUL!G18</f>
        <v>6151</v>
      </c>
      <c r="N21" s="25">
        <f>CAZUL!H18</f>
        <v>906419.59</v>
      </c>
      <c r="O21" s="7" t="str">
        <f>DESPESAS!E2</f>
        <v>BANCO DO BRASIL</v>
      </c>
      <c r="P21" s="20"/>
      <c r="AA21" s="61" t="str">
        <f>CAZUL!C18</f>
        <v>Locação de Equipamentos de Informática</v>
      </c>
    </row>
    <row r="22" spans="1:47" s="9" customFormat="1" ht="11.25" customHeight="1" x14ac:dyDescent="0.25">
      <c r="A22" s="1"/>
      <c r="B22" s="23" t="s">
        <v>90</v>
      </c>
      <c r="C22" s="20" t="s">
        <v>920</v>
      </c>
      <c r="D22" s="88">
        <v>103018</v>
      </c>
      <c r="E22" s="7" t="str">
        <f>CAZUL!B19</f>
        <v>01/09/2020</v>
      </c>
      <c r="F22" s="35" t="str">
        <f>CAZUL!N19</f>
        <v>30/10/2020</v>
      </c>
      <c r="G22" s="24" t="str">
        <f>DESPESAS!D2</f>
        <v>UPA QUEIMADOS</v>
      </c>
      <c r="H22" s="60" t="str">
        <f>VLOOKUP(I22,FORNECEDOR!$A$1:$B$751,2,FALSE)</f>
        <v>10.634.531/0002-70</v>
      </c>
      <c r="I22" s="64" t="str">
        <f>CAZUL!E19</f>
        <v>MITSUKAWA BRASIL COMERCIAL EIRELI</v>
      </c>
      <c r="J22" s="31" t="str">
        <f>VLOOKUP(AA22,DESPESAS!$A$2:$B$320,2,FALSE)</f>
        <v>03.03.01</v>
      </c>
      <c r="K22" s="31" t="str">
        <f>VLOOKUP(AA22,DESPESAS!$A$2:$C$330,3,FALSE)</f>
        <v>SERVIÇOS-MANUTENÇÃO EQUIPAMENTOS DE INFORMÁTICA</v>
      </c>
      <c r="L22" s="25">
        <f>CAZUL!F19</f>
        <v>0</v>
      </c>
      <c r="M22" s="57">
        <f>CAZUL!G19</f>
        <v>2600</v>
      </c>
      <c r="N22" s="25">
        <f>CAZUL!H19</f>
        <v>0</v>
      </c>
      <c r="O22" s="7" t="str">
        <f>DESPESAS!E2</f>
        <v>BANCO DO BRASIL</v>
      </c>
      <c r="P22" s="4"/>
      <c r="AA22" s="61" t="str">
        <f>CAZUL!C19</f>
        <v xml:space="preserve">Manutenção e Assistência tecnica </v>
      </c>
    </row>
    <row r="23" spans="1:47" ht="14.45" customHeight="1" x14ac:dyDescent="0.25">
      <c r="A23" s="2"/>
      <c r="B23" s="23" t="s">
        <v>90</v>
      </c>
      <c r="C23" s="20" t="s">
        <v>920</v>
      </c>
      <c r="D23" s="88">
        <v>103004</v>
      </c>
      <c r="E23" s="7" t="str">
        <f>CAZUL!B20</f>
        <v>01/09/2020</v>
      </c>
      <c r="F23" s="35" t="str">
        <f>CAZUL!N20</f>
        <v>30/10/2020</v>
      </c>
      <c r="G23" s="24" t="str">
        <f>DESPESAS!D2</f>
        <v>UPA QUEIMADOS</v>
      </c>
      <c r="H23" s="60" t="str">
        <f>VLOOKUP(I23,FORNECEDOR!$A$1:$B$751,2,FALSE)</f>
        <v>09.077.954/0001-45</v>
      </c>
      <c r="I23" s="64" t="str">
        <f>CAZUL!E20</f>
        <v>RESTAURANTE NOVA RODOVIA 2007 LTDA</v>
      </c>
      <c r="J23" s="31" t="str">
        <f>VLOOKUP(AA23,DESPESAS!$A$2:$B$320,2,FALSE)</f>
        <v>03.24.01</v>
      </c>
      <c r="K23" s="31" t="str">
        <f>VLOOKUP(AA23,DESPESAS!$A$2:$C$330,3,FALSE)</f>
        <v>FORNECIMENTO DE ALIMENTAÇÃO</v>
      </c>
      <c r="L23" s="25">
        <f>CAZUL!F20</f>
        <v>0</v>
      </c>
      <c r="M23" s="57">
        <f>CAZUL!G20</f>
        <v>52485.120000000003</v>
      </c>
      <c r="N23" s="25">
        <f>CAZUL!H20</f>
        <v>851334.47</v>
      </c>
      <c r="O23" s="7" t="str">
        <f>DESPESAS!E2</f>
        <v>BANCO DO BRASIL</v>
      </c>
      <c r="P23" s="4"/>
      <c r="AA23" s="61" t="str">
        <f>CAZUL!C20</f>
        <v>Lanches e Refeições</v>
      </c>
    </row>
    <row r="24" spans="1:47" x14ac:dyDescent="0.25">
      <c r="A24" s="1"/>
      <c r="B24" s="23" t="s">
        <v>90</v>
      </c>
      <c r="C24" s="20" t="s">
        <v>920</v>
      </c>
      <c r="D24" s="88">
        <v>103021</v>
      </c>
      <c r="E24" s="7" t="str">
        <f>CAZUL!B21</f>
        <v>01/09/2020</v>
      </c>
      <c r="F24" s="35" t="str">
        <f>CAZUL!N21</f>
        <v>30/10/2020</v>
      </c>
      <c r="G24" s="24" t="str">
        <f>DESPESAS!D2</f>
        <v>UPA QUEIMADOS</v>
      </c>
      <c r="H24" s="60">
        <f>VLOOKUP(I24,FORNECEDOR!$A$1:$B$751,2,FALSE)</f>
        <v>31027407000136</v>
      </c>
      <c r="I24" s="64" t="str">
        <f>CAZUL!E21</f>
        <v>EVERALDO FONSECA DA SILVA</v>
      </c>
      <c r="J24" s="31" t="str">
        <f>VLOOKUP(AA24,DESPESAS!$A$2:$B$320,2,FALSE)</f>
        <v>03.02.01</v>
      </c>
      <c r="K24" s="31" t="str">
        <f>VLOOKUP(AA24,DESPESAS!$A$2:$C$330,3,FALSE)</f>
        <v>SERVIÇOS-MANUTENÇÃO EQUIPAMENTOS EM GERAL</v>
      </c>
      <c r="L24" s="25">
        <f>CAZUL!F21</f>
        <v>0</v>
      </c>
      <c r="M24" s="57">
        <f>CAZUL!G21</f>
        <v>2200</v>
      </c>
      <c r="N24" s="25">
        <f>CAZUL!H21</f>
        <v>849134.47</v>
      </c>
      <c r="O24" s="7" t="str">
        <f>DESPESAS!E2</f>
        <v>BANCO DO BRASIL</v>
      </c>
      <c r="P24" s="4"/>
      <c r="AA24" s="61" t="str">
        <f>CAZUL!C21</f>
        <v>Manutenção de Equipamentos</v>
      </c>
    </row>
    <row r="25" spans="1:47" x14ac:dyDescent="0.25">
      <c r="A25" s="1"/>
      <c r="B25" s="23" t="s">
        <v>90</v>
      </c>
      <c r="C25" s="20" t="s">
        <v>920</v>
      </c>
      <c r="D25" s="88">
        <v>103005</v>
      </c>
      <c r="E25" s="7" t="str">
        <f>CAZUL!B22</f>
        <v>01/09/2020</v>
      </c>
      <c r="F25" s="35" t="str">
        <f>CAZUL!N22</f>
        <v>30/10/2020</v>
      </c>
      <c r="G25" s="24" t="str">
        <f>DESPESAS!D2</f>
        <v>UPA QUEIMADOS</v>
      </c>
      <c r="H25" s="60" t="str">
        <f>VLOOKUP(I25,FORNECEDOR!$A$1:$B$751,2,FALSE)</f>
        <v>35.271.438/0001-99</v>
      </c>
      <c r="I25" s="64" t="str">
        <f>CAZUL!E22</f>
        <v>PMB - PARTICIPACOES MEDICAS BRASIL LTDA</v>
      </c>
      <c r="J25" s="31" t="str">
        <f>VLOOKUP(AA25,DESPESAS!$A$2:$B$320,2,FALSE)</f>
        <v>03.26.01</v>
      </c>
      <c r="K25" s="31" t="str">
        <f>VLOOKUP(AA25,DESPESAS!$A$2:$C$330,3,FALSE)</f>
        <v>SERVIÇOS ASSISTENCIAIS PESSOA JURÍDICA</v>
      </c>
      <c r="L25" s="25">
        <f>CAZUL!F22</f>
        <v>0</v>
      </c>
      <c r="M25" s="57">
        <f>CAZUL!G22</f>
        <v>442972</v>
      </c>
      <c r="N25" s="25">
        <f>CAZUL!H22</f>
        <v>0</v>
      </c>
      <c r="O25" s="7" t="str">
        <f>DESPESAS!E2</f>
        <v>BANCO DO BRASIL</v>
      </c>
      <c r="P25" s="4"/>
      <c r="AA25" s="61" t="str">
        <f>CAZUL!C22</f>
        <v>Serviços Médicos</v>
      </c>
    </row>
    <row r="26" spans="1:47" x14ac:dyDescent="0.25">
      <c r="A26" s="1"/>
      <c r="B26" s="23" t="s">
        <v>90</v>
      </c>
      <c r="C26" s="20" t="s">
        <v>920</v>
      </c>
      <c r="D26" s="88">
        <v>103027</v>
      </c>
      <c r="E26" s="7" t="str">
        <f>CAZUL!B23</f>
        <v>01/09/2020</v>
      </c>
      <c r="F26" s="35" t="str">
        <f>CAZUL!N23</f>
        <v>30/10/2020</v>
      </c>
      <c r="G26" s="24" t="str">
        <f>DESPESAS!D2</f>
        <v>UPA QUEIMADOS</v>
      </c>
      <c r="H26" s="60" t="str">
        <f>VLOOKUP(I26,FORNECEDOR!$A$1:$B$751,2,FALSE)</f>
        <v>35.497.356/0001-67</v>
      </c>
      <c r="I26" s="64" t="str">
        <f>CAZUL!E23</f>
        <v>BRACO FORTE VIGILANCIA E SEGURANCA LTDA</v>
      </c>
      <c r="J26" s="31" t="str">
        <f>VLOOKUP(AA26,DESPESAS!$A$2:$B$320,2,FALSE)</f>
        <v>03.17.01</v>
      </c>
      <c r="K26" s="31" t="str">
        <f>VLOOKUP(AA26,DESPESAS!$A$2:$C$330,3,FALSE)</f>
        <v>SERVIÇOS ESPECIALIZADOS PESSOA JURÍDICA</v>
      </c>
      <c r="L26" s="25">
        <f>CAZUL!F23</f>
        <v>0</v>
      </c>
      <c r="M26" s="57">
        <f>CAZUL!G23</f>
        <v>23896.75</v>
      </c>
      <c r="N26" s="25">
        <f>CAZUL!H23</f>
        <v>382265.72</v>
      </c>
      <c r="O26" s="7" t="str">
        <f>DESPESAS!E2</f>
        <v>BANCO DO BRASIL</v>
      </c>
      <c r="P26" s="4"/>
      <c r="AA26" s="61" t="str">
        <f>CAZUL!C23</f>
        <v>Vigilância e Segurança Patrimonial</v>
      </c>
    </row>
    <row r="27" spans="1:47" s="12" customFormat="1" x14ac:dyDescent="0.25">
      <c r="A27" s="4"/>
      <c r="B27" s="23" t="s">
        <v>90</v>
      </c>
      <c r="C27" s="20" t="s">
        <v>920</v>
      </c>
      <c r="D27" s="88">
        <v>103001</v>
      </c>
      <c r="E27" s="7" t="str">
        <f>CAZUL!B24</f>
        <v>01/09/2020</v>
      </c>
      <c r="F27" s="35" t="str">
        <f>CAZUL!N24</f>
        <v>30/10/2020</v>
      </c>
      <c r="G27" s="24" t="str">
        <f>DESPESAS!D2</f>
        <v>UPA QUEIMADOS</v>
      </c>
      <c r="H27" s="60" t="str">
        <f>VLOOKUP(I27,FORNECEDOR!$A$1:$B$751,2,FALSE)</f>
        <v>37.405.527/0001-06</v>
      </c>
      <c r="I27" s="64" t="str">
        <f>CAZUL!E24</f>
        <v>ANDRADE E RAPHAEL ALVES SERVIÇOS LTDA</v>
      </c>
      <c r="J27" s="31" t="str">
        <f>VLOOKUP(AA27,DESPESAS!$A$2:$B$320,2,FALSE)</f>
        <v>03.09.01</v>
      </c>
      <c r="K27" s="31" t="str">
        <f>VLOOKUP(AA27,DESPESAS!$A$2:$C$330,3,FALSE)</f>
        <v>SERVIÇOS DE LIMPEZA E HIGIENIZAÇÃO / ESTERILIZAÇÃO</v>
      </c>
      <c r="L27" s="25">
        <f>CAZUL!F24</f>
        <v>0</v>
      </c>
      <c r="M27" s="57">
        <f>CAZUL!G24</f>
        <v>30500</v>
      </c>
      <c r="N27" s="25">
        <f>CAZUL!H24</f>
        <v>351765.72</v>
      </c>
      <c r="O27" s="7" t="str">
        <f>DESPESAS!E2</f>
        <v>BANCO DO BRASIL</v>
      </c>
      <c r="P27" s="1"/>
      <c r="AA27" s="61" t="str">
        <f>CAZUL!C24</f>
        <v>Serviço de Limpeza e de Higiene</v>
      </c>
    </row>
    <row r="28" spans="1:47" x14ac:dyDescent="0.25">
      <c r="A28" s="1"/>
      <c r="B28" s="23" t="s">
        <v>90</v>
      </c>
      <c r="C28" s="20" t="s">
        <v>920</v>
      </c>
      <c r="D28" s="88">
        <v>103025</v>
      </c>
      <c r="E28" s="7" t="str">
        <f>CAZUL!B25</f>
        <v>04/09/2020</v>
      </c>
      <c r="F28" s="35" t="str">
        <f>CAZUL!N25</f>
        <v>30/10/2020</v>
      </c>
      <c r="G28" s="24" t="str">
        <f>DESPESAS!D2</f>
        <v>UPA QUEIMADOS</v>
      </c>
      <c r="H28" s="60">
        <f>VLOOKUP(I28,FORNECEDOR!$A$1:$B$751,2,FALSE)</f>
        <v>19349009000130</v>
      </c>
      <c r="I28" s="64" t="str">
        <f>CAZUL!E25</f>
        <v>BD DISTRIBUIDORA DE MEDICAMENTOS E MATERIAL HOSPITALAR LTDA</v>
      </c>
      <c r="J28" s="31" t="str">
        <f>VLOOKUP(AA28,DESPESAS!$A$2:$B$320,2,FALSE)</f>
        <v>02.07.03</v>
      </c>
      <c r="K28" s="31" t="str">
        <f>VLOOKUP(AA28,DESPESAS!$A$2:$C$330,3,FALSE)</f>
        <v>MATERIAIS HOSPITALARES MÉDICOS/ODONTOLÓGICOS/LABORATORIAIS</v>
      </c>
      <c r="L28" s="25">
        <f>CAZUL!F25</f>
        <v>0</v>
      </c>
      <c r="M28" s="57">
        <f>CAZUL!G25</f>
        <v>520</v>
      </c>
      <c r="N28" s="25">
        <f>CAZUL!H25</f>
        <v>351245.72</v>
      </c>
      <c r="O28" s="7" t="str">
        <f>DESPESAS!E2</f>
        <v>BANCO DO BRASIL</v>
      </c>
      <c r="P28" s="1"/>
      <c r="AA28" s="61" t="str">
        <f>CAZUL!C25</f>
        <v>Material Hospitalar</v>
      </c>
    </row>
    <row r="29" spans="1:47" x14ac:dyDescent="0.25">
      <c r="A29" s="1"/>
      <c r="B29" s="23" t="s">
        <v>90</v>
      </c>
      <c r="C29" s="20" t="s">
        <v>920</v>
      </c>
      <c r="D29" s="88">
        <v>103014</v>
      </c>
      <c r="E29" s="7" t="str">
        <f>CAZUL!B26</f>
        <v>02/09/2020</v>
      </c>
      <c r="F29" s="35" t="str">
        <f>CAZUL!N26</f>
        <v>30/10/2020</v>
      </c>
      <c r="G29" s="24" t="str">
        <f>DESPESAS!D2</f>
        <v>UPA QUEIMADOS</v>
      </c>
      <c r="H29" s="60" t="str">
        <f>VLOOKUP(I29,FORNECEDOR!$A$1:$B$751,2,FALSE)</f>
        <v>22.706.161/0001-38</v>
      </c>
      <c r="I29" s="64" t="str">
        <f>CAZUL!E26</f>
        <v>AVANTE BRASIL COMERCIO EIRELI</v>
      </c>
      <c r="J29" s="31" t="str">
        <f>VLOOKUP(AA29,DESPESAS!$A$2:$B$320,2,FALSE)</f>
        <v>02.07.03</v>
      </c>
      <c r="K29" s="31" t="str">
        <f>VLOOKUP(AA29,DESPESAS!$A$2:$C$330,3,FALSE)</f>
        <v>MATERIAIS HOSPITALARES MÉDICOS/ODONTOLÓGICOS/LABORATORIAIS</v>
      </c>
      <c r="L29" s="25">
        <f>CAZUL!F26</f>
        <v>0</v>
      </c>
      <c r="M29" s="57">
        <f>CAZUL!G26</f>
        <v>10451.129999999999</v>
      </c>
      <c r="N29" s="25">
        <f>CAZUL!H26</f>
        <v>0</v>
      </c>
      <c r="O29" s="7" t="str">
        <f>DESPESAS!E2</f>
        <v>BANCO DO BRASIL</v>
      </c>
      <c r="P29" s="1"/>
      <c r="AA29" s="61" t="str">
        <f>CAZUL!C26</f>
        <v>Material Hospitalar</v>
      </c>
    </row>
    <row r="30" spans="1:47" s="6" customFormat="1" x14ac:dyDescent="0.25">
      <c r="A30" s="1"/>
      <c r="B30" s="23" t="s">
        <v>90</v>
      </c>
      <c r="C30" s="20" t="s">
        <v>920</v>
      </c>
      <c r="D30" s="88">
        <v>103014</v>
      </c>
      <c r="E30" s="7" t="str">
        <f>CAZUL!B27</f>
        <v>02/09/2020</v>
      </c>
      <c r="F30" s="35" t="str">
        <f>CAZUL!N27</f>
        <v>30/10/2020</v>
      </c>
      <c r="G30" s="24" t="str">
        <f>DESPESAS!D2</f>
        <v>UPA QUEIMADOS</v>
      </c>
      <c r="H30" s="60" t="str">
        <f>VLOOKUP(I30,FORNECEDOR!$A$1:$B$751,2,FALSE)</f>
        <v>22.706.161/0001-38</v>
      </c>
      <c r="I30" s="64" t="str">
        <f>CAZUL!E27</f>
        <v>AVANTE BRASIL COMERCIO EIRELI</v>
      </c>
      <c r="J30" s="31" t="str">
        <f>VLOOKUP(AA30,DESPESAS!$A$2:$B$320,2,FALSE)</f>
        <v>02.07.01</v>
      </c>
      <c r="K30" s="31" t="str">
        <f>VLOOKUP(AA30,DESPESAS!$A$2:$C$330,3,FALSE)</f>
        <v>MEDICAMENTOS e INSUMOS FARMACÊUTICOS</v>
      </c>
      <c r="L30" s="25">
        <f>CAZUL!F27</f>
        <v>0</v>
      </c>
      <c r="M30" s="57">
        <f>CAZUL!G27</f>
        <v>7745.49</v>
      </c>
      <c r="N30" s="25">
        <f>CAZUL!H27</f>
        <v>333049.09999999998</v>
      </c>
      <c r="O30" s="7" t="str">
        <f>DESPESAS!E2</f>
        <v>BANCO DO BRASIL</v>
      </c>
      <c r="P30" s="1"/>
      <c r="Q30" s="9"/>
      <c r="R30" s="9"/>
      <c r="S30" s="9"/>
      <c r="T30" s="9"/>
      <c r="U30" s="9"/>
      <c r="V30" s="9"/>
      <c r="W30" s="9"/>
      <c r="X30" s="9"/>
      <c r="Y30" s="9"/>
      <c r="Z30" s="9"/>
      <c r="AA30" s="61" t="str">
        <f>CAZUL!C27</f>
        <v>Medicamentos</v>
      </c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11" customFormat="1" x14ac:dyDescent="0.25">
      <c r="A31" s="4"/>
      <c r="B31" s="23" t="s">
        <v>90</v>
      </c>
      <c r="C31" s="20" t="s">
        <v>920</v>
      </c>
      <c r="D31" s="88">
        <v>103014</v>
      </c>
      <c r="E31" s="7" t="str">
        <f>CAZUL!B28</f>
        <v>10/09/2020</v>
      </c>
      <c r="F31" s="35" t="str">
        <f>CAZUL!N28</f>
        <v>30/10/2020</v>
      </c>
      <c r="G31" s="24" t="str">
        <f>DESPESAS!D2</f>
        <v>UPA QUEIMADOS</v>
      </c>
      <c r="H31" s="60" t="str">
        <f>VLOOKUP(I31,FORNECEDOR!$A$1:$B$751,2,FALSE)</f>
        <v>22.706.161/0001-38</v>
      </c>
      <c r="I31" s="64" t="str">
        <f>CAZUL!E28</f>
        <v>AVANTE BRASIL COMERCIO EIRELI</v>
      </c>
      <c r="J31" s="31" t="str">
        <f>VLOOKUP(AA31,DESPESAS!$A$2:$B$320,2,FALSE)</f>
        <v>02.07.03</v>
      </c>
      <c r="K31" s="31" t="str">
        <f>VLOOKUP(AA31,DESPESAS!$A$2:$C$330,3,FALSE)</f>
        <v>MATERIAIS HOSPITALARES MÉDICOS/ODONTOLÓGICOS/LABORATORIAIS</v>
      </c>
      <c r="L31" s="25">
        <f>CAZUL!F28</f>
        <v>0</v>
      </c>
      <c r="M31" s="57">
        <f>CAZUL!G28</f>
        <v>15483.41</v>
      </c>
      <c r="N31" s="25">
        <f>CAZUL!H28</f>
        <v>317565.69</v>
      </c>
      <c r="O31" s="7" t="str">
        <f>DESPESAS!E2</f>
        <v>BANCO DO BRASIL</v>
      </c>
      <c r="P31" s="4"/>
      <c r="AA31" s="61" t="str">
        <f>CAZUL!C28</f>
        <v>Material Hospitalar</v>
      </c>
    </row>
    <row r="32" spans="1:47" x14ac:dyDescent="0.25">
      <c r="A32" s="3"/>
      <c r="B32" s="23" t="s">
        <v>90</v>
      </c>
      <c r="C32" s="20" t="s">
        <v>920</v>
      </c>
      <c r="D32" s="88">
        <v>103024</v>
      </c>
      <c r="E32" s="7" t="str">
        <f>CAZUL!B29</f>
        <v>03/09/2020</v>
      </c>
      <c r="F32" s="35" t="str">
        <f>CAZUL!N29</f>
        <v>30/10/2020</v>
      </c>
      <c r="G32" s="24" t="str">
        <f>DESPESAS!D2</f>
        <v>UPA QUEIMADOS</v>
      </c>
      <c r="H32" s="60" t="str">
        <f>VLOOKUP(I32,FORNECEDOR!$A$1:$B$751,2,FALSE)</f>
        <v>11.260.846/0001-75</v>
      </c>
      <c r="I32" s="64" t="str">
        <f>CAZUL!E29</f>
        <v>ANBIOTON IMPORTADORA LTDA</v>
      </c>
      <c r="J32" s="31" t="str">
        <f>VLOOKUP(AA32,DESPESAS!$A$2:$B$320,2,FALSE)</f>
        <v>02.07.01</v>
      </c>
      <c r="K32" s="31" t="str">
        <f>VLOOKUP(AA32,DESPESAS!$A$2:$C$330,3,FALSE)</f>
        <v>MEDICAMENTOS e INSUMOS FARMACÊUTICOS</v>
      </c>
      <c r="L32" s="25">
        <f>CAZUL!F29</f>
        <v>0</v>
      </c>
      <c r="M32" s="57">
        <f>CAZUL!G29</f>
        <v>2087.7199999999998</v>
      </c>
      <c r="N32" s="25">
        <f>CAZUL!H29</f>
        <v>0</v>
      </c>
      <c r="O32" s="7" t="str">
        <f>DESPESAS!E2</f>
        <v>BANCO DO BRASIL</v>
      </c>
      <c r="P32" s="4"/>
      <c r="AA32" s="61" t="str">
        <f>CAZUL!C29</f>
        <v>Medicamentos</v>
      </c>
    </row>
    <row r="33" spans="1:47" ht="14.45" customHeight="1" x14ac:dyDescent="0.25">
      <c r="A33" s="2"/>
      <c r="B33" s="23" t="s">
        <v>90</v>
      </c>
      <c r="C33" s="20" t="s">
        <v>920</v>
      </c>
      <c r="D33" s="88">
        <v>103028</v>
      </c>
      <c r="E33" s="7" t="str">
        <f>CAZUL!B30</f>
        <v>03/09/2020</v>
      </c>
      <c r="F33" s="35" t="str">
        <f>CAZUL!N30</f>
        <v>30/10/2020</v>
      </c>
      <c r="G33" s="24" t="str">
        <f>DESPESAS!D2</f>
        <v>UPA QUEIMADOS</v>
      </c>
      <c r="H33" s="60">
        <f>VLOOKUP(I33,FORNECEDOR!$A$1:$B$751,2,FALSE)</f>
        <v>6027816000276</v>
      </c>
      <c r="I33" s="64" t="str">
        <f>CAZUL!E30</f>
        <v>OREGON FARMACEUTICA</v>
      </c>
      <c r="J33" s="31" t="str">
        <f>VLOOKUP(AA33,DESPESAS!$A$2:$B$320,2,FALSE)</f>
        <v>02.07.01</v>
      </c>
      <c r="K33" s="31" t="str">
        <f>VLOOKUP(AA33,DESPESAS!$A$2:$C$330,3,FALSE)</f>
        <v>MEDICAMENTOS e INSUMOS FARMACÊUTICOS</v>
      </c>
      <c r="L33" s="25">
        <f>CAZUL!F30</f>
        <v>0</v>
      </c>
      <c r="M33" s="57">
        <f>CAZUL!G30</f>
        <v>1026</v>
      </c>
      <c r="N33" s="25">
        <f>CAZUL!H30</f>
        <v>314451.97000000003</v>
      </c>
      <c r="O33" s="7" t="str">
        <f>DESPESAS!E2</f>
        <v>BANCO DO BRASIL</v>
      </c>
      <c r="P33" s="4"/>
      <c r="AA33" s="61" t="str">
        <f>CAZUL!C30</f>
        <v>Medicamentos</v>
      </c>
    </row>
    <row r="34" spans="1:47" s="11" customFormat="1" ht="15" customHeight="1" x14ac:dyDescent="0.25">
      <c r="A34" s="2"/>
      <c r="B34" s="23" t="s">
        <v>90</v>
      </c>
      <c r="C34" s="20" t="s">
        <v>920</v>
      </c>
      <c r="D34" s="88">
        <v>103022</v>
      </c>
      <c r="E34" s="7" t="str">
        <f>CAZUL!B31</f>
        <v>04/09/2020</v>
      </c>
      <c r="F34" s="35" t="str">
        <f>CAZUL!N31</f>
        <v>30/10/2020</v>
      </c>
      <c r="G34" s="24" t="str">
        <f>DESPESAS!D2</f>
        <v>UPA QUEIMADOS</v>
      </c>
      <c r="H34" s="60">
        <f>VLOOKUP(I34,FORNECEDOR!$A$1:$B$751,2,FALSE)</f>
        <v>20650862000177</v>
      </c>
      <c r="I34" s="64" t="str">
        <f>CAZUL!E31</f>
        <v>STOCK MED DISTRIBUIDORA DE PRODUTOS FARMACEUTICOS LTDA</v>
      </c>
      <c r="J34" s="31" t="str">
        <f>VLOOKUP(AA34,DESPESAS!$A$2:$B$320,2,FALSE)</f>
        <v>02.07.01</v>
      </c>
      <c r="K34" s="31" t="str">
        <f>VLOOKUP(AA34,DESPESAS!$A$2:$C$330,3,FALSE)</f>
        <v>MEDICAMENTOS e INSUMOS FARMACÊUTICOS</v>
      </c>
      <c r="L34" s="25">
        <f>CAZUL!F31</f>
        <v>0</v>
      </c>
      <c r="M34" s="57">
        <f>CAZUL!G31</f>
        <v>537.4</v>
      </c>
      <c r="N34" s="25">
        <f>CAZUL!H31</f>
        <v>313914.57</v>
      </c>
      <c r="O34" s="7" t="str">
        <f>DESPESAS!E2</f>
        <v>BANCO DO BRASIL</v>
      </c>
      <c r="P34" s="1"/>
      <c r="AA34" s="61" t="str">
        <f>CAZUL!C31</f>
        <v>Medicamentos</v>
      </c>
    </row>
    <row r="35" spans="1:47" x14ac:dyDescent="0.25">
      <c r="A35" s="1"/>
      <c r="B35" s="23" t="s">
        <v>90</v>
      </c>
      <c r="C35" s="20" t="s">
        <v>920</v>
      </c>
      <c r="D35" s="88">
        <v>103025</v>
      </c>
      <c r="E35" s="7" t="str">
        <f>CAZUL!B32</f>
        <v>10/09/2020</v>
      </c>
      <c r="F35" s="35" t="str">
        <f>CAZUL!N32</f>
        <v>30/10/2020</v>
      </c>
      <c r="G35" s="24" t="str">
        <f>DESPESAS!D2</f>
        <v>UPA QUEIMADOS</v>
      </c>
      <c r="H35" s="60">
        <f>VLOOKUP(I35,FORNECEDOR!$A$1:$B$751,2,FALSE)</f>
        <v>19349009000130</v>
      </c>
      <c r="I35" s="64" t="str">
        <f>CAZUL!E32</f>
        <v>BD DISTRIBUIDORA DE MEDICAMENTOS E MATERIAL HOSPITALAR LTDA</v>
      </c>
      <c r="J35" s="31" t="str">
        <f>VLOOKUP(AA35,DESPESAS!$A$2:$B$320,2,FALSE)</f>
        <v>02.07.03</v>
      </c>
      <c r="K35" s="31" t="str">
        <f>VLOOKUP(AA35,DESPESAS!$A$2:$C$330,3,FALSE)</f>
        <v>MATERIAIS HOSPITALARES MÉDICOS/ODONTOLÓGICOS/LABORATORIAIS</v>
      </c>
      <c r="L35" s="25">
        <f>CAZUL!F32</f>
        <v>0</v>
      </c>
      <c r="M35" s="57">
        <f>CAZUL!G32</f>
        <v>901.32</v>
      </c>
      <c r="N35" s="25">
        <f>CAZUL!H32</f>
        <v>313013.25</v>
      </c>
      <c r="O35" s="7" t="str">
        <f>DESPESAS!E2</f>
        <v>BANCO DO BRASIL</v>
      </c>
      <c r="P35" s="1"/>
      <c r="AA35" s="61" t="str">
        <f>CAZUL!C32</f>
        <v>Material Hospitalar</v>
      </c>
    </row>
    <row r="36" spans="1:47" x14ac:dyDescent="0.25">
      <c r="A36" s="1"/>
      <c r="B36" s="23" t="s">
        <v>90</v>
      </c>
      <c r="C36" s="20" t="s">
        <v>920</v>
      </c>
      <c r="D36" s="88">
        <v>550472000014174</v>
      </c>
      <c r="E36" s="7" t="str">
        <f>CAZUL!B33</f>
        <v>21/09/2020</v>
      </c>
      <c r="F36" s="35" t="str">
        <f>CAZUL!N33</f>
        <v>30/10/2020</v>
      </c>
      <c r="G36" s="24" t="str">
        <f>DESPESAS!D2</f>
        <v>UPA QUEIMADOS</v>
      </c>
      <c r="H36" s="60" t="str">
        <f>VLOOKUP(I36,FORNECEDOR!$A$1:$B$751,2,FALSE)</f>
        <v>04.981.484/0001-58</v>
      </c>
      <c r="I36" s="64" t="str">
        <f>CAZUL!E33</f>
        <v>GAMA-MED 13 COMERCIO E SERVICOS EIRELI</v>
      </c>
      <c r="J36" s="31" t="str">
        <f>VLOOKUP(AA36,DESPESAS!$A$2:$B$320,2,FALSE)</f>
        <v>02.07.03</v>
      </c>
      <c r="K36" s="31" t="str">
        <f>VLOOKUP(AA36,DESPESAS!$A$2:$C$330,3,FALSE)</f>
        <v>MATERIAIS HOSPITALARES MÉDICOS/ODONTOLÓGICOS/LABORATORIAIS</v>
      </c>
      <c r="L36" s="25">
        <f>CAZUL!F33</f>
        <v>0</v>
      </c>
      <c r="M36" s="57">
        <f>CAZUL!G33</f>
        <v>942.4</v>
      </c>
      <c r="N36" s="25">
        <f>CAZUL!H33</f>
        <v>312070.84999999998</v>
      </c>
      <c r="O36" s="7" t="str">
        <f>DESPESAS!E2</f>
        <v>BANCO DO BRASIL</v>
      </c>
      <c r="P36" s="1"/>
      <c r="AA36" s="61" t="str">
        <f>CAZUL!C33</f>
        <v>Material Hospitalar</v>
      </c>
    </row>
    <row r="37" spans="1:47" ht="10.15" customHeight="1" x14ac:dyDescent="0.25">
      <c r="A37" s="1"/>
      <c r="B37" s="23" t="s">
        <v>90</v>
      </c>
      <c r="C37" s="20" t="s">
        <v>920</v>
      </c>
      <c r="D37" s="88">
        <v>103002</v>
      </c>
      <c r="E37" s="7" t="str">
        <f>CAZUL!B34</f>
        <v>01/09/2020</v>
      </c>
      <c r="F37" s="35" t="str">
        <f>CAZUL!N34</f>
        <v>30/10/2020</v>
      </c>
      <c r="G37" s="24" t="str">
        <f>DESPESAS!D2</f>
        <v>UPA QUEIMADOS</v>
      </c>
      <c r="H37" s="60" t="str">
        <f>VLOOKUP(I37,FORNECEDOR!$A$1:$B$751,2,FALSE)</f>
        <v>07.384.701/0001-10</v>
      </c>
      <c r="I37" s="64" t="str">
        <f>CAZUL!E34</f>
        <v>FLUXO DIAGNOSTICOS LTDA</v>
      </c>
      <c r="J37" s="31" t="str">
        <f>VLOOKUP(AA37,DESPESAS!$A$2:$B$320,2,FALSE)</f>
        <v>03.05.01</v>
      </c>
      <c r="K37" s="31" t="str">
        <f>VLOOKUP(AA37,DESPESAS!$A$2:$C$330,3,FALSE)</f>
        <v>SERVIÇOS LABORATORIAIS</v>
      </c>
      <c r="L37" s="25">
        <f>CAZUL!F34</f>
        <v>0</v>
      </c>
      <c r="M37" s="57">
        <f>CAZUL!G34</f>
        <v>56310</v>
      </c>
      <c r="N37" s="25">
        <f>CAZUL!H34</f>
        <v>255760.84999999998</v>
      </c>
      <c r="O37" s="7" t="str">
        <f>DESPESAS!E2</f>
        <v>BANCO DO BRASIL</v>
      </c>
      <c r="P37" s="4"/>
      <c r="AA37" s="61" t="str">
        <f>CAZUL!C34</f>
        <v>Serviço de Laboratório</v>
      </c>
    </row>
    <row r="38" spans="1:47" s="21" customFormat="1" ht="11.25" customHeight="1" x14ac:dyDescent="0.25">
      <c r="A38" s="2"/>
      <c r="B38" s="23" t="s">
        <v>90</v>
      </c>
      <c r="C38" s="20" t="s">
        <v>921</v>
      </c>
      <c r="D38" s="88">
        <v>103023</v>
      </c>
      <c r="E38" s="7" t="str">
        <f>CAZUL!B35</f>
        <v>01/10/2020</v>
      </c>
      <c r="F38" s="35" t="str">
        <f>CAZUL!N35</f>
        <v>30/10/2020</v>
      </c>
      <c r="G38" s="24" t="str">
        <f>DESPESAS!D2</f>
        <v>UPA QUEIMADOS</v>
      </c>
      <c r="H38" s="60" t="str">
        <f>VLOOKUP(I38,FORNECEDOR!$A$1:$B$751,2,FALSE)</f>
        <v>33.164.021/0001-00</v>
      </c>
      <c r="I38" s="64" t="str">
        <f>CAZUL!E35</f>
        <v>TOKIO MARINE SEGURADORA S.A.</v>
      </c>
      <c r="J38" s="31" t="str">
        <f>VLOOKUP(AA38,DESPESAS!$A$2:$B$320,2,FALSE)</f>
        <v>03.18.01</v>
      </c>
      <c r="K38" s="31" t="str">
        <f>VLOOKUP(AA38,DESPESAS!$A$2:$C$330,3,FALSE)</f>
        <v>SEGUROS</v>
      </c>
      <c r="L38" s="25">
        <f>CAZUL!F35</f>
        <v>0</v>
      </c>
      <c r="M38" s="57">
        <f>CAZUL!G35</f>
        <v>177.62</v>
      </c>
      <c r="N38" s="25">
        <f>CAZUL!H35</f>
        <v>255583.22999999998</v>
      </c>
      <c r="O38" s="7" t="str">
        <f>DESPESAS!E2</f>
        <v>BANCO DO BRASIL</v>
      </c>
      <c r="P38" s="4"/>
      <c r="AA38" s="61" t="str">
        <f>CAZUL!C35</f>
        <v>Seguro de Imóveis</v>
      </c>
    </row>
    <row r="39" spans="1:47" x14ac:dyDescent="0.25">
      <c r="A39" s="1"/>
      <c r="B39" s="23" t="s">
        <v>90</v>
      </c>
      <c r="C39" s="20" t="s">
        <v>1020</v>
      </c>
      <c r="D39" s="88">
        <v>103008</v>
      </c>
      <c r="E39" s="7" t="str">
        <f>CAZUL!B36</f>
        <v>01/10/2020</v>
      </c>
      <c r="F39" s="35" t="str">
        <f>CAZUL!N36</f>
        <v>30/10/2020</v>
      </c>
      <c r="G39" s="24" t="str">
        <f>DESPESAS!D2</f>
        <v>UPA QUEIMADOS</v>
      </c>
      <c r="H39" s="60" t="str">
        <f>VLOOKUP(I39,FORNECEDOR!$A$1:$B$751,2,FALSE)</f>
        <v>42.498.717/0001-55</v>
      </c>
      <c r="I39" s="64" t="str">
        <f>CAZUL!E36</f>
        <v>COMPANHIA ESTADUAL DE AGUAS E ESGOTOS CEDAE</v>
      </c>
      <c r="J39" s="31" t="str">
        <f>VLOOKUP(AA39,DESPESAS!$A$2:$B$320,2,FALSE)</f>
        <v>05.01.01</v>
      </c>
      <c r="K39" s="31" t="str">
        <f>VLOOKUP(AA39,DESPESAS!$A$2:$C$330,3,FALSE)</f>
        <v>ÁGUA</v>
      </c>
      <c r="L39" s="25">
        <f>CAZUL!F36</f>
        <v>0</v>
      </c>
      <c r="M39" s="57">
        <f>CAZUL!G36</f>
        <v>299.70999999999998</v>
      </c>
      <c r="N39" s="25">
        <f>CAZUL!H36</f>
        <v>255283.52</v>
      </c>
      <c r="O39" s="7" t="str">
        <f>DESPESAS!E2</f>
        <v>BANCO DO BRASIL</v>
      </c>
      <c r="P39" s="4"/>
      <c r="AA39" s="61" t="str">
        <f>CAZUL!C36</f>
        <v>Água e Saneamento</v>
      </c>
    </row>
    <row r="40" spans="1:47" x14ac:dyDescent="0.25">
      <c r="A40" s="2"/>
      <c r="B40" s="23" t="s">
        <v>90</v>
      </c>
      <c r="C40" s="20" t="s">
        <v>920</v>
      </c>
      <c r="D40" s="88">
        <v>11453</v>
      </c>
      <c r="E40" s="7" t="str">
        <f>CAZUL!B37</f>
        <v>01/09/2020</v>
      </c>
      <c r="F40" s="35" t="str">
        <f>CAZUL!N37</f>
        <v>30/10/2020</v>
      </c>
      <c r="G40" s="24" t="str">
        <f>DESPESAS!D2</f>
        <v>UPA QUEIMADOS</v>
      </c>
      <c r="H40" s="60" t="str">
        <f>VLOOKUP(I40,FORNECEDOR!$A$1:$B$751,2,FALSE)</f>
        <v>12.955.134/0001-45</v>
      </c>
      <c r="I40" s="64" t="str">
        <f>CAZUL!E37</f>
        <v>INSTITUTO DIVA ALVES DO BRASIL</v>
      </c>
      <c r="J40" s="31" t="str">
        <f>VLOOKUP(AA40,DESPESAS!$A$2:$B$320,2,FALSE)</f>
        <v>01.01.01</v>
      </c>
      <c r="K40" s="31" t="str">
        <f>VLOOKUP(AA40,DESPESAS!$A$2:$C$330,3,FALSE)</f>
        <v>FOLHA NORMAL</v>
      </c>
      <c r="L40" s="25">
        <f>CAZUL!F37</f>
        <v>0</v>
      </c>
      <c r="M40" s="57">
        <f>CAZUL!G37</f>
        <v>79575.37</v>
      </c>
      <c r="N40" s="25">
        <f>CAZUL!H37</f>
        <v>175708.15</v>
      </c>
      <c r="O40" s="7" t="str">
        <f>DESPESAS!E2</f>
        <v>BANCO DO BRASIL</v>
      </c>
      <c r="P40" s="4"/>
      <c r="AA40" s="61" t="str">
        <f>CAZUL!C37</f>
        <v>Salários</v>
      </c>
    </row>
    <row r="41" spans="1:47" s="21" customFormat="1" x14ac:dyDescent="0.25">
      <c r="A41" s="2"/>
      <c r="B41" s="23" t="s">
        <v>90</v>
      </c>
      <c r="C41" s="20" t="s">
        <v>920</v>
      </c>
      <c r="D41" s="88">
        <v>103016</v>
      </c>
      <c r="E41" s="7" t="str">
        <f>CAZUL!B38</f>
        <v>01/09/2020</v>
      </c>
      <c r="F41" s="35" t="str">
        <f>CAZUL!N38</f>
        <v>30/10/2020</v>
      </c>
      <c r="G41" s="24" t="str">
        <f>DESPESAS!D2</f>
        <v>UPA QUEIMADOS</v>
      </c>
      <c r="H41" s="60"/>
      <c r="I41" s="64" t="str">
        <f>CAZUL!E38</f>
        <v>GUIA DA PREVIDÊNCIA SOCIAL - GPS</v>
      </c>
      <c r="J41" s="31" t="str">
        <f>VLOOKUP(AA41,DESPESAS!$A$2:$B$320,2,FALSE)</f>
        <v>01.03.03</v>
      </c>
      <c r="K41" s="31" t="str">
        <f>VLOOKUP(AA41,DESPESAS!$A$2:$C$330,3,FALSE)</f>
        <v>CONTRIBUIÇÃO PREVIDENCIÁRIA-INSS</v>
      </c>
      <c r="L41" s="25">
        <f>CAZUL!F38</f>
        <v>0</v>
      </c>
      <c r="M41" s="57">
        <f>CAZUL!G38</f>
        <v>31767.54</v>
      </c>
      <c r="N41" s="25">
        <f>CAZUL!H38</f>
        <v>0</v>
      </c>
      <c r="O41" s="7" t="str">
        <f>DESPESAS!E2</f>
        <v>BANCO DO BRASIL</v>
      </c>
      <c r="P41" s="4"/>
      <c r="AA41" s="61" t="str">
        <f>CAZUL!C38</f>
        <v>INSS sobre Salários - GPS</v>
      </c>
    </row>
    <row r="42" spans="1:47" s="21" customFormat="1" x14ac:dyDescent="0.25">
      <c r="A42" s="3"/>
      <c r="B42" s="23" t="s">
        <v>90</v>
      </c>
      <c r="C42" s="20" t="s">
        <v>920</v>
      </c>
      <c r="D42" s="88">
        <v>103017</v>
      </c>
      <c r="E42" s="7" t="str">
        <f>CAZUL!B39</f>
        <v>01/09/2020</v>
      </c>
      <c r="F42" s="35" t="str">
        <f>CAZUL!N39</f>
        <v>30/10/2020</v>
      </c>
      <c r="G42" s="24" t="str">
        <f>DESPESAS!D2</f>
        <v>UPA QUEIMADOS</v>
      </c>
      <c r="H42" s="60"/>
      <c r="I42" s="64" t="str">
        <f>CAZUL!E39</f>
        <v>GUIA DA PREVIDÊNCIA SOCIAL - GPS</v>
      </c>
      <c r="J42" s="31" t="str">
        <f>VLOOKUP(AA42,DESPESAS!$A$2:$B$320,2,FALSE)</f>
        <v>04.03.01</v>
      </c>
      <c r="K42" s="31" t="str">
        <f>VLOOKUP(AA42,DESPESAS!$A$2:$C$330,3,FALSE)</f>
        <v>INSS SOBRE PRESTAÇÃO DE SERVIÇOS</v>
      </c>
      <c r="L42" s="25">
        <f>CAZUL!F39</f>
        <v>0</v>
      </c>
      <c r="M42" s="57">
        <f>CAZUL!G39</f>
        <v>3465.71</v>
      </c>
      <c r="N42" s="25">
        <f>CAZUL!H39</f>
        <v>0</v>
      </c>
      <c r="O42" s="7" t="str">
        <f>DESPESAS!E2</f>
        <v>BANCO DO BRASIL</v>
      </c>
      <c r="P42" s="4"/>
      <c r="AA42" s="61" t="str">
        <f>CAZUL!C39</f>
        <v>Retenção - GPS 2631 - INSS</v>
      </c>
    </row>
    <row r="43" spans="1:47" x14ac:dyDescent="0.25">
      <c r="A43" s="3"/>
      <c r="B43" s="23" t="s">
        <v>90</v>
      </c>
      <c r="C43" s="4" t="s">
        <v>920</v>
      </c>
      <c r="D43" s="88">
        <v>103030</v>
      </c>
      <c r="E43" s="7" t="str">
        <f>CAZUL!B40</f>
        <v>01/09/2020</v>
      </c>
      <c r="F43" s="35" t="str">
        <f>CAZUL!N40</f>
        <v>30/10/2020</v>
      </c>
      <c r="G43" s="24" t="str">
        <f>DESPESAS!D2</f>
        <v>UPA QUEIMADOS</v>
      </c>
      <c r="H43" s="60" t="str">
        <f>VLOOKUP(I43,FORNECEDOR!$A$1:$B$751,2,FALSE)</f>
        <v>23.067.306/0001-60</v>
      </c>
      <c r="I43" s="64" t="str">
        <f>CAZUL!E40</f>
        <v>BEST FORCE GERADORES EIRELI</v>
      </c>
      <c r="J43" s="31" t="str">
        <f>VLOOKUP(AA43,DESPESAS!$A$2:$B$320,2,FALSE)</f>
        <v>03.02.01</v>
      </c>
      <c r="K43" s="31" t="str">
        <f>VLOOKUP(AA43,DESPESAS!$A$2:$C$330,3,FALSE)</f>
        <v>SERVIÇOS-MANUTENÇÃO EQUIPAMENTOS EM GERAL</v>
      </c>
      <c r="L43" s="25">
        <f>CAZUL!F40</f>
        <v>0</v>
      </c>
      <c r="M43" s="57">
        <f>CAZUL!G40</f>
        <v>1100</v>
      </c>
      <c r="N43" s="25">
        <f>CAZUL!H40</f>
        <v>139374.9</v>
      </c>
      <c r="O43" s="7" t="str">
        <f>DESPESAS!E2</f>
        <v>BANCO DO BRASIL</v>
      </c>
      <c r="P43" s="4"/>
      <c r="AA43" s="61" t="str">
        <f>CAZUL!C40</f>
        <v>Manutenção de Equipamentos</v>
      </c>
    </row>
    <row r="44" spans="1:47" x14ac:dyDescent="0.25">
      <c r="A44" s="1"/>
      <c r="B44" s="23" t="s">
        <v>90</v>
      </c>
      <c r="C44" s="4" t="s">
        <v>920</v>
      </c>
      <c r="D44" s="88">
        <v>103011</v>
      </c>
      <c r="E44" s="7" t="str">
        <f>CAZUL!B41</f>
        <v>01/08/2020</v>
      </c>
      <c r="F44" s="35" t="str">
        <f>CAZUL!N41</f>
        <v>30/10/2020</v>
      </c>
      <c r="G44" s="24" t="str">
        <f>DESPESAS!D2</f>
        <v>UPA QUEIMADOS</v>
      </c>
      <c r="H44" s="60" t="str">
        <f>VLOOKUP(I44,FORNECEDOR!$A$1:$B$751,2,FALSE)</f>
        <v>36.040.751/0001-89</v>
      </c>
      <c r="I44" s="64" t="str">
        <f>CAZUL!E41</f>
        <v>TAVARES FILHO COMERCIO E SERVICOS EMPRESARIAIS EIRELI</v>
      </c>
      <c r="J44" s="31" t="str">
        <f>VLOOKUP(AA44,DESPESAS!$A$2:$B$320,2,FALSE)</f>
        <v>03.06.04</v>
      </c>
      <c r="K44" s="31" t="str">
        <f>VLOOKUP(AA44,DESPESAS!$A$2:$C$330,3,FALSE)</f>
        <v>LOCAÇÃO DE AMBULÂNCIA</v>
      </c>
      <c r="L44" s="25">
        <f>CAZUL!F41</f>
        <v>0</v>
      </c>
      <c r="M44" s="57">
        <f>CAZUL!G41</f>
        <v>33500</v>
      </c>
      <c r="N44" s="25">
        <f>CAZUL!H41</f>
        <v>105874.9</v>
      </c>
      <c r="O44" s="7" t="str">
        <f>DESPESAS!E2</f>
        <v>BANCO DO BRASIL</v>
      </c>
      <c r="P44" s="4"/>
      <c r="AA44" s="61" t="str">
        <f>CAZUL!C41</f>
        <v>LOCAÇÃO AMBULÂNCIA</v>
      </c>
    </row>
    <row r="45" spans="1:47" s="6" customFormat="1" x14ac:dyDescent="0.25">
      <c r="A45" s="4"/>
      <c r="B45" s="23" t="s">
        <v>90</v>
      </c>
      <c r="C45" s="4" t="s">
        <v>920</v>
      </c>
      <c r="D45" s="88">
        <v>103026</v>
      </c>
      <c r="E45" s="7" t="str">
        <f>CAZUL!B42</f>
        <v>01/10/2020</v>
      </c>
      <c r="F45" s="35" t="str">
        <f>CAZUL!N42</f>
        <v>30/10/2020</v>
      </c>
      <c r="G45" s="24" t="str">
        <f>DESPESAS!D2</f>
        <v>UPA QUEIMADOS</v>
      </c>
      <c r="H45" s="60" t="str">
        <f>VLOOKUP(I45,FORNECEDOR!$A$1:$B$751,2,FALSE)</f>
        <v>08.382.729/0001-81</v>
      </c>
      <c r="I45" s="64" t="str">
        <f>CAZUL!E42</f>
        <v>MORIA MULTICOMERCIO LTDA</v>
      </c>
      <c r="J45" s="31" t="str">
        <f>VLOOKUP(AA45,DESPESAS!$A$2:$B$320,2,FALSE)</f>
        <v>02.07.03</v>
      </c>
      <c r="K45" s="31" t="str">
        <f>VLOOKUP(AA45,DESPESAS!$A$2:$C$330,3,FALSE)</f>
        <v>MATERIAIS HOSPITALARES MÉDICOS/ODONTOLÓGICOS/LABORATORIAIS</v>
      </c>
      <c r="L45" s="25">
        <f>CAZUL!F42</f>
        <v>0</v>
      </c>
      <c r="M45" s="57">
        <f>CAZUL!G42</f>
        <v>150</v>
      </c>
      <c r="N45" s="25">
        <f>CAZUL!H42</f>
        <v>105724.9</v>
      </c>
      <c r="O45" s="7" t="str">
        <f>DESPESAS!E2</f>
        <v>BANCO DO BRASIL</v>
      </c>
      <c r="P45" s="4"/>
      <c r="Q45" s="9"/>
      <c r="R45" s="9"/>
      <c r="S45" s="9"/>
      <c r="T45" s="9"/>
      <c r="U45" s="9"/>
      <c r="V45" s="9"/>
      <c r="W45" s="9"/>
      <c r="X45" s="9"/>
      <c r="Y45" s="9"/>
      <c r="Z45" s="9"/>
      <c r="AA45" s="61" t="str">
        <f>CAZUL!C42</f>
        <v>Material Hospitalar</v>
      </c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x14ac:dyDescent="0.25">
      <c r="A46" s="4"/>
      <c r="B46" s="23" t="s">
        <v>90</v>
      </c>
      <c r="C46" s="4" t="s">
        <v>920</v>
      </c>
      <c r="D46" s="88">
        <v>103014</v>
      </c>
      <c r="E46" s="7" t="str">
        <f>CAZUL!B43</f>
        <v>28/09/2020</v>
      </c>
      <c r="F46" s="35" t="str">
        <f>CAZUL!N43</f>
        <v>30/10/2020</v>
      </c>
      <c r="G46" s="24" t="str">
        <f>DESPESAS!D2</f>
        <v>UPA QUEIMADOS</v>
      </c>
      <c r="H46" s="60" t="str">
        <f>VLOOKUP(I46,FORNECEDOR!$A$1:$B$751,2,FALSE)</f>
        <v>22.706.161/0001-38</v>
      </c>
      <c r="I46" s="64" t="str">
        <f>CAZUL!E43</f>
        <v>AVANTE BRASIL COMERCIO EIRELI</v>
      </c>
      <c r="J46" s="31" t="str">
        <f>VLOOKUP(AA46,DESPESAS!$A$2:$B$320,2,FALSE)</f>
        <v>02.07.03</v>
      </c>
      <c r="K46" s="31" t="str">
        <f>VLOOKUP(AA46,DESPESAS!$A$2:$C$330,3,FALSE)</f>
        <v>MATERIAIS HOSPITALARES MÉDICOS/ODONTOLÓGICOS/LABORATORIAIS</v>
      </c>
      <c r="L46" s="25">
        <f>CAZUL!F43</f>
        <v>0</v>
      </c>
      <c r="M46" s="57">
        <f>CAZUL!G43</f>
        <v>13959.31</v>
      </c>
      <c r="N46" s="25">
        <f>CAZUL!H43</f>
        <v>91765.59</v>
      </c>
      <c r="O46" s="7" t="str">
        <f>DESPESAS!E2</f>
        <v>BANCO DO BRASIL</v>
      </c>
      <c r="P46" s="4"/>
      <c r="AA46" s="61" t="str">
        <f>CAZUL!C43</f>
        <v>Material Hospitalar</v>
      </c>
    </row>
    <row r="47" spans="1:47" s="11" customFormat="1" x14ac:dyDescent="0.25">
      <c r="A47" s="1"/>
      <c r="B47" s="23" t="s">
        <v>90</v>
      </c>
      <c r="C47" s="4" t="s">
        <v>920</v>
      </c>
      <c r="D47" s="88">
        <v>103025</v>
      </c>
      <c r="E47" s="7" t="str">
        <f>CAZUL!B44</f>
        <v>30/09/2020</v>
      </c>
      <c r="F47" s="35" t="str">
        <f>CAZUL!N44</f>
        <v>30/10/2020</v>
      </c>
      <c r="G47" s="24" t="str">
        <f>DESPESAS!D2</f>
        <v>UPA QUEIMADOS</v>
      </c>
      <c r="H47" s="60">
        <f>VLOOKUP(I47,FORNECEDOR!$A$1:$B$751,2,FALSE)</f>
        <v>19349009000130</v>
      </c>
      <c r="I47" s="64" t="str">
        <f>CAZUL!E44</f>
        <v>BD DISTRIBUIDORA DE MEDICAMENTOS E MATERIAL HOSPITALAR LTDA</v>
      </c>
      <c r="J47" s="31" t="str">
        <f>VLOOKUP(AA47,DESPESAS!$A$2:$B$320,2,FALSE)</f>
        <v>02.07.01</v>
      </c>
      <c r="K47" s="31" t="str">
        <f>VLOOKUP(AA47,DESPESAS!$A$2:$C$330,3,FALSE)</f>
        <v>MEDICAMENTOS e INSUMOS FARMACÊUTICOS</v>
      </c>
      <c r="L47" s="25">
        <f>CAZUL!F44</f>
        <v>0</v>
      </c>
      <c r="M47" s="57">
        <f>CAZUL!G44</f>
        <v>2024.61</v>
      </c>
      <c r="N47" s="25">
        <f>CAZUL!H44</f>
        <v>89740.98</v>
      </c>
      <c r="O47" s="7" t="str">
        <f>DESPESAS!E2</f>
        <v>BANCO DO BRASIL</v>
      </c>
      <c r="P47" s="4"/>
      <c r="AA47" s="61" t="str">
        <f>CAZUL!C44</f>
        <v>Medicamentos</v>
      </c>
    </row>
    <row r="48" spans="1:47" x14ac:dyDescent="0.25">
      <c r="A48" s="1"/>
      <c r="B48" s="23" t="s">
        <v>90</v>
      </c>
      <c r="C48" s="4" t="s">
        <v>920</v>
      </c>
      <c r="D48" s="88">
        <v>103025</v>
      </c>
      <c r="E48" s="7" t="str">
        <f>CAZUL!B45</f>
        <v>01/10/2020</v>
      </c>
      <c r="F48" s="35" t="str">
        <f>CAZUL!N45</f>
        <v>30/10/2020</v>
      </c>
      <c r="G48" s="24" t="str">
        <f>DESPESAS!D2</f>
        <v>UPA QUEIMADOS</v>
      </c>
      <c r="H48" s="60">
        <f>VLOOKUP(I48,FORNECEDOR!$A$1:$B$751,2,FALSE)</f>
        <v>19349009000130</v>
      </c>
      <c r="I48" s="64" t="str">
        <f>CAZUL!E45</f>
        <v>BD DISTRIBUIDORA DE MEDICAMENTOS E MATERIAL HOSPITALAR LTDA</v>
      </c>
      <c r="J48" s="31" t="str">
        <f>VLOOKUP(AA48,DESPESAS!$A$2:$B$320,2,FALSE)</f>
        <v>02.07.01</v>
      </c>
      <c r="K48" s="31" t="str">
        <f>VLOOKUP(AA48,DESPESAS!$A$2:$C$330,3,FALSE)</f>
        <v>MEDICAMENTOS e INSUMOS FARMACÊUTICOS</v>
      </c>
      <c r="L48" s="25">
        <f>CAZUL!F45</f>
        <v>0</v>
      </c>
      <c r="M48" s="57">
        <f>CAZUL!G45</f>
        <v>2690.65</v>
      </c>
      <c r="N48" s="25">
        <f>CAZUL!H45</f>
        <v>0</v>
      </c>
      <c r="O48" s="7" t="str">
        <f>DESPESAS!E2</f>
        <v>BANCO DO BRASIL</v>
      </c>
      <c r="P48" s="4"/>
      <c r="AA48" s="61" t="str">
        <f>CAZUL!C45</f>
        <v>Medicamentos</v>
      </c>
    </row>
    <row r="49" spans="1:27" s="9" customFormat="1" x14ac:dyDescent="0.25">
      <c r="A49" s="6"/>
      <c r="B49" s="23" t="s">
        <v>90</v>
      </c>
      <c r="C49" s="4" t="s">
        <v>920</v>
      </c>
      <c r="D49" s="88">
        <v>103024</v>
      </c>
      <c r="E49" s="7" t="str">
        <f>CAZUL!B46</f>
        <v>01/10/2020</v>
      </c>
      <c r="F49" s="35" t="str">
        <f>CAZUL!N46</f>
        <v>30/10/2020</v>
      </c>
      <c r="G49" s="24" t="str">
        <f>DESPESAS!D2</f>
        <v>UPA QUEIMADOS</v>
      </c>
      <c r="H49" s="60" t="str">
        <f>VLOOKUP(I49,FORNECEDOR!$A$1:$B$751,2,FALSE)</f>
        <v>11.260.846/0001-75</v>
      </c>
      <c r="I49" s="64" t="str">
        <f>CAZUL!E46</f>
        <v>ANBIOTON IMPORTADORA LTDA</v>
      </c>
      <c r="J49" s="31" t="str">
        <f>VLOOKUP(AA49,DESPESAS!$A$2:$B$320,2,FALSE)</f>
        <v>02.07.01</v>
      </c>
      <c r="K49" s="31" t="str">
        <f>VLOOKUP(AA49,DESPESAS!$A$2:$C$330,3,FALSE)</f>
        <v>MEDICAMENTOS e INSUMOS FARMACÊUTICOS</v>
      </c>
      <c r="L49" s="25">
        <f>CAZUL!F46</f>
        <v>0</v>
      </c>
      <c r="M49" s="57">
        <f>CAZUL!G46</f>
        <v>3953</v>
      </c>
      <c r="N49" s="25">
        <f>CAZUL!H46</f>
        <v>83097.33</v>
      </c>
      <c r="O49" s="7" t="str">
        <f>DESPESAS!E2</f>
        <v>BANCO DO BRASIL</v>
      </c>
      <c r="P49" s="4"/>
      <c r="AA49" s="61" t="str">
        <f>CAZUL!C46</f>
        <v>Medicamentos</v>
      </c>
    </row>
    <row r="50" spans="1:27" x14ac:dyDescent="0.25">
      <c r="A50" s="6"/>
      <c r="B50" s="23" t="s">
        <v>90</v>
      </c>
      <c r="C50" s="4" t="s">
        <v>921</v>
      </c>
      <c r="D50" s="88">
        <v>103020</v>
      </c>
      <c r="E50" s="7" t="str">
        <f>CAZUL!B47</f>
        <v>01/11/2020</v>
      </c>
      <c r="F50" s="35" t="str">
        <f>CAZUL!N47</f>
        <v>30/10/2020</v>
      </c>
      <c r="G50" s="24" t="str">
        <f>DESPESAS!D2</f>
        <v>UPA QUEIMADOS</v>
      </c>
      <c r="H50" s="60" t="str">
        <f>VLOOKUP(I50,FORNECEDOR!$A$1:$B$751,2,FALSE)</f>
        <v>33.747.288/0001-11</v>
      </c>
      <c r="I50" s="64" t="str">
        <f>CAZUL!E47</f>
        <v>FEDERACAO DAS EMPRESAS DE TRANSPORTES DE PASSAGEIROS DO ESTADO DO RIO DE JANEIRO - FETRANSPOR</v>
      </c>
      <c r="J50" s="31" t="str">
        <f>VLOOKUP(AA50,DESPESAS!$A$2:$B$320,2,FALSE)</f>
        <v>01.02.01</v>
      </c>
      <c r="K50" s="31" t="str">
        <f>VLOOKUP(AA50,DESPESAS!$A$2:$C$330,3,FALSE)</f>
        <v>VALE TRANSPORTE</v>
      </c>
      <c r="L50" s="25">
        <f>CAZUL!F47</f>
        <v>0</v>
      </c>
      <c r="M50" s="57">
        <f>CAZUL!G47</f>
        <v>1175.5999999999999</v>
      </c>
      <c r="N50" s="25">
        <f>CAZUL!H47</f>
        <v>81921.73</v>
      </c>
      <c r="O50" s="7" t="str">
        <f>DESPESAS!E2</f>
        <v>BANCO DO BRASIL</v>
      </c>
      <c r="P50" s="4"/>
      <c r="AA50" s="61" t="str">
        <f>CAZUL!C47</f>
        <v>Vale-Transporte</v>
      </c>
    </row>
    <row r="51" spans="1:27" x14ac:dyDescent="0.25">
      <c r="A51" s="1"/>
      <c r="B51" s="23" t="s">
        <v>90</v>
      </c>
      <c r="C51" s="4" t="s">
        <v>920</v>
      </c>
      <c r="D51" s="88">
        <v>103022</v>
      </c>
      <c r="E51" s="7" t="str">
        <f>CAZUL!B48</f>
        <v>01/10/2020</v>
      </c>
      <c r="F51" s="35" t="str">
        <f>CAZUL!N48</f>
        <v>30/10/2020</v>
      </c>
      <c r="G51" s="24" t="str">
        <f>DESPESAS!D2</f>
        <v>UPA QUEIMADOS</v>
      </c>
      <c r="H51" s="60">
        <f>VLOOKUP(I51,FORNECEDOR!$A$1:$B$751,2,FALSE)</f>
        <v>20650862000177</v>
      </c>
      <c r="I51" s="64" t="str">
        <f>CAZUL!E48</f>
        <v>STOCK MED DISTRIBUIDORA DE PRODUTOS FARMACEUTICOS LTDA</v>
      </c>
      <c r="J51" s="31" t="str">
        <f>VLOOKUP(AA51,DESPESAS!$A$2:$B$320,2,FALSE)</f>
        <v>02.07.01</v>
      </c>
      <c r="K51" s="31" t="str">
        <f>VLOOKUP(AA51,DESPESAS!$A$2:$C$330,3,FALSE)</f>
        <v>MEDICAMENTOS e INSUMOS FARMACÊUTICOS</v>
      </c>
      <c r="L51" s="25">
        <f>CAZUL!F48</f>
        <v>0</v>
      </c>
      <c r="M51" s="57">
        <f>CAZUL!G48</f>
        <v>1859.74</v>
      </c>
      <c r="N51" s="25">
        <f>CAZUL!H48</f>
        <v>80061.989999999991</v>
      </c>
      <c r="O51" s="7" t="str">
        <f>DESPESAS!E2</f>
        <v>BANCO DO BRASIL</v>
      </c>
      <c r="P51" s="4"/>
      <c r="AA51" s="61" t="str">
        <f>CAZUL!C48</f>
        <v>Medicamentos</v>
      </c>
    </row>
    <row r="52" spans="1:27" s="9" customFormat="1" x14ac:dyDescent="0.25">
      <c r="A52" s="2"/>
      <c r="B52" s="23" t="s">
        <v>90</v>
      </c>
      <c r="C52" s="4" t="s">
        <v>920</v>
      </c>
      <c r="D52" s="88">
        <v>148</v>
      </c>
      <c r="E52" s="7" t="str">
        <f>CAZUL!B49</f>
        <v>30/10/2020</v>
      </c>
      <c r="F52" s="35" t="str">
        <f>CAZUL!N49</f>
        <v>30/10/2020</v>
      </c>
      <c r="G52" s="24" t="str">
        <f>DESPESAS!D2</f>
        <v>UPA QUEIMADOS</v>
      </c>
      <c r="H52" s="60" t="str">
        <f>VLOOKUP(I52,FORNECEDOR!$A$1:$B$751,2,FALSE)</f>
        <v>00.000.000/1409-53</v>
      </c>
      <c r="I52" s="64" t="str">
        <f>CAZUL!E49</f>
        <v>BANCO DO BRASIL</v>
      </c>
      <c r="J52" s="31" t="str">
        <f>VLOOKUP(AA52,DESPESAS!$A$2:$B$320,2,FALSE)</f>
        <v>11.01.04</v>
      </c>
      <c r="K52" s="31" t="str">
        <f>VLOOKUP(AA52,DESPESAS!$A$2:$C$330,3,FALSE)</f>
        <v>APLIC.INVEST FACIL</v>
      </c>
      <c r="L52" s="25">
        <f>CAZUL!F49</f>
        <v>0</v>
      </c>
      <c r="M52" s="57">
        <f>CAZUL!G49</f>
        <v>79719.89</v>
      </c>
      <c r="N52" s="25">
        <f>CAZUL!H49</f>
        <v>0</v>
      </c>
      <c r="O52" s="7" t="str">
        <f>DESPESAS!E2</f>
        <v>BANCO DO BRASIL</v>
      </c>
      <c r="P52" s="4"/>
      <c r="AA52" s="61" t="str">
        <f>CAZUL!C49</f>
        <v>APLIC.INVEST FACIL</v>
      </c>
    </row>
    <row r="53" spans="1:27" s="11" customFormat="1" x14ac:dyDescent="0.25">
      <c r="A53" s="2"/>
      <c r="B53" s="23" t="s">
        <v>90</v>
      </c>
      <c r="C53" s="4"/>
      <c r="D53" s="88">
        <v>843041200999723</v>
      </c>
      <c r="E53" s="7" t="str">
        <f>CAZUL!B50</f>
        <v>30/10/2020</v>
      </c>
      <c r="F53" s="35" t="str">
        <f>CAZUL!N50</f>
        <v>30/10/2020</v>
      </c>
      <c r="G53" s="24" t="str">
        <f>DESPESAS!D2</f>
        <v>UPA QUEIMADOS</v>
      </c>
      <c r="H53" s="60" t="str">
        <f>VLOOKUP(I53,FORNECEDOR!$A$1:$B$751,2,FALSE)</f>
        <v>00.000.000/1409-53</v>
      </c>
      <c r="I53" s="64" t="str">
        <f>CAZUL!E50</f>
        <v>BANCO DO BRASIL</v>
      </c>
      <c r="J53" s="31" t="str">
        <f>VLOOKUP(AA53,DESPESAS!$A$2:$B$320,2,FALSE)</f>
        <v>06.01.01</v>
      </c>
      <c r="K53" s="31" t="str">
        <f>VLOOKUP(AA53,DESPESAS!$A$2:$C$330,3,FALSE)</f>
        <v>TARIFAS</v>
      </c>
      <c r="L53" s="25">
        <f>CAZUL!F50</f>
        <v>0</v>
      </c>
      <c r="M53" s="57">
        <f>CAZUL!G50</f>
        <v>10.45</v>
      </c>
      <c r="N53" s="25">
        <f>CAZUL!H50</f>
        <v>0</v>
      </c>
      <c r="O53" s="7" t="str">
        <f>DESPESAS!E2</f>
        <v>BANCO DO BRASIL</v>
      </c>
      <c r="P53" s="4"/>
      <c r="AA53" s="61" t="str">
        <f>CAZUL!C50</f>
        <v>Tarifas Bancárias</v>
      </c>
    </row>
    <row r="54" spans="1:27" s="11" customFormat="1" x14ac:dyDescent="0.25">
      <c r="A54" s="2"/>
      <c r="B54" s="23" t="s">
        <v>90</v>
      </c>
      <c r="C54" s="4"/>
      <c r="D54" s="88">
        <v>843041200999724</v>
      </c>
      <c r="E54" s="7" t="str">
        <f>CAZUL!B51</f>
        <v>30/10/2020</v>
      </c>
      <c r="F54" s="35" t="str">
        <f>CAZUL!N51</f>
        <v>30/10/2020</v>
      </c>
      <c r="G54" s="24" t="str">
        <f>DESPESAS!D2</f>
        <v>UPA QUEIMADOS</v>
      </c>
      <c r="H54" s="60" t="str">
        <f>VLOOKUP(I54,FORNECEDOR!$A$1:$B$751,2,FALSE)</f>
        <v>00.000.000/1409-53</v>
      </c>
      <c r="I54" s="64" t="str">
        <f>CAZUL!E51</f>
        <v>BANCO DO BRASIL</v>
      </c>
      <c r="J54" s="31" t="str">
        <f>VLOOKUP(AA54,DESPESAS!$A$2:$B$320,2,FALSE)</f>
        <v>06.01.01</v>
      </c>
      <c r="K54" s="31" t="str">
        <f>VLOOKUP(AA54,DESPESAS!$A$2:$C$330,3,FALSE)</f>
        <v>TARIFAS</v>
      </c>
      <c r="L54" s="25">
        <f>CAZUL!F51</f>
        <v>0</v>
      </c>
      <c r="M54" s="57">
        <f>CAZUL!G51</f>
        <v>10.45</v>
      </c>
      <c r="N54" s="25">
        <f>CAZUL!H51</f>
        <v>0</v>
      </c>
      <c r="O54" s="7" t="str">
        <f>DESPESAS!E2</f>
        <v>BANCO DO BRASIL</v>
      </c>
      <c r="P54" s="4"/>
      <c r="AA54" s="61" t="str">
        <f>CAZUL!C51</f>
        <v>Tarifas Bancárias</v>
      </c>
    </row>
    <row r="55" spans="1:27" x14ac:dyDescent="0.25">
      <c r="A55" s="1"/>
      <c r="B55" s="23" t="s">
        <v>90</v>
      </c>
      <c r="C55" s="4"/>
      <c r="D55" s="88">
        <v>843041200999725</v>
      </c>
      <c r="E55" s="7" t="str">
        <f>CAZUL!B52</f>
        <v>30/10/2020</v>
      </c>
      <c r="F55" s="35" t="str">
        <f>CAZUL!N52</f>
        <v>30/10/2020</v>
      </c>
      <c r="G55" s="24" t="str">
        <f>DESPESAS!D2</f>
        <v>UPA QUEIMADOS</v>
      </c>
      <c r="H55" s="60" t="str">
        <f>VLOOKUP(I55,FORNECEDOR!$A$1:$B$751,2,FALSE)</f>
        <v>00.000.000/1409-53</v>
      </c>
      <c r="I55" s="64" t="str">
        <f>CAZUL!E52</f>
        <v>BANCO DO BRASIL</v>
      </c>
      <c r="J55" s="31" t="str">
        <f>VLOOKUP(AA55,DESPESAS!$A$2:$B$320,2,FALSE)</f>
        <v>06.01.01</v>
      </c>
      <c r="K55" s="31" t="str">
        <f>VLOOKUP(AA55,DESPESAS!$A$2:$C$330,3,FALSE)</f>
        <v>TARIFAS</v>
      </c>
      <c r="L55" s="25">
        <f>CAZUL!F52</f>
        <v>0</v>
      </c>
      <c r="M55" s="57">
        <f>CAZUL!G52</f>
        <v>10.45</v>
      </c>
      <c r="N55" s="25">
        <f>CAZUL!H52</f>
        <v>0</v>
      </c>
      <c r="O55" s="7" t="str">
        <f>DESPESAS!E2</f>
        <v>BANCO DO BRASIL</v>
      </c>
      <c r="P55" s="4"/>
      <c r="AA55" s="61" t="str">
        <f>CAZUL!C52</f>
        <v>Tarifas Bancárias</v>
      </c>
    </row>
    <row r="56" spans="1:27" x14ac:dyDescent="0.25">
      <c r="A56" s="1"/>
      <c r="B56" s="23" t="s">
        <v>90</v>
      </c>
      <c r="C56" s="4"/>
      <c r="D56" s="88">
        <v>843041200999726</v>
      </c>
      <c r="E56" s="7" t="str">
        <f>CAZUL!B53</f>
        <v>30/10/2020</v>
      </c>
      <c r="F56" s="35" t="str">
        <f>CAZUL!N53</f>
        <v>30/10/2020</v>
      </c>
      <c r="G56" s="24" t="str">
        <f>DESPESAS!D2</f>
        <v>UPA QUEIMADOS</v>
      </c>
      <c r="H56" s="60" t="str">
        <f>VLOOKUP(I56,FORNECEDOR!$A$1:$B$751,2,FALSE)</f>
        <v>00.000.000/1409-53</v>
      </c>
      <c r="I56" s="64" t="str">
        <f>CAZUL!E53</f>
        <v>BANCO DO BRASIL</v>
      </c>
      <c r="J56" s="31" t="str">
        <f>VLOOKUP(AA56,DESPESAS!$A$2:$B$320,2,FALSE)</f>
        <v>06.01.01</v>
      </c>
      <c r="K56" s="31" t="str">
        <f>VLOOKUP(AA56,DESPESAS!$A$2:$C$330,3,FALSE)</f>
        <v>TARIFAS</v>
      </c>
      <c r="L56" s="25">
        <f>CAZUL!F53</f>
        <v>0</v>
      </c>
      <c r="M56" s="57">
        <f>CAZUL!G53</f>
        <v>10.45</v>
      </c>
      <c r="N56" s="25">
        <f>CAZUL!H53</f>
        <v>0</v>
      </c>
      <c r="O56" s="7" t="str">
        <f>DESPESAS!E2</f>
        <v>BANCO DO BRASIL</v>
      </c>
      <c r="P56" s="4"/>
      <c r="AA56" s="61" t="str">
        <f>CAZUL!C53</f>
        <v>Tarifas Bancárias</v>
      </c>
    </row>
    <row r="57" spans="1:27" ht="12.75" customHeight="1" x14ac:dyDescent="0.25">
      <c r="A57" s="1"/>
      <c r="B57" s="23" t="s">
        <v>90</v>
      </c>
      <c r="C57" s="4"/>
      <c r="D57" s="88">
        <v>843041200999727</v>
      </c>
      <c r="E57" s="7" t="str">
        <f>CAZUL!B54</f>
        <v>30/10/2020</v>
      </c>
      <c r="F57" s="35" t="str">
        <f>CAZUL!N54</f>
        <v>30/10/2020</v>
      </c>
      <c r="G57" s="24" t="str">
        <f>DESPESAS!D2</f>
        <v>UPA QUEIMADOS</v>
      </c>
      <c r="H57" s="60" t="str">
        <f>VLOOKUP(I57,FORNECEDOR!$A$1:$B$751,2,FALSE)</f>
        <v>00.000.000/1409-53</v>
      </c>
      <c r="I57" s="64" t="str">
        <f>CAZUL!E54</f>
        <v>BANCO DO BRASIL</v>
      </c>
      <c r="J57" s="31" t="str">
        <f>VLOOKUP(AA57,DESPESAS!$A$2:$B$320,2,FALSE)</f>
        <v>06.01.01</v>
      </c>
      <c r="K57" s="31" t="str">
        <f>VLOOKUP(AA57,DESPESAS!$A$2:$C$330,3,FALSE)</f>
        <v>TARIFAS</v>
      </c>
      <c r="L57" s="25">
        <f>CAZUL!F54</f>
        <v>0</v>
      </c>
      <c r="M57" s="57">
        <f>CAZUL!G54</f>
        <v>10.45</v>
      </c>
      <c r="N57" s="25">
        <f>CAZUL!H54</f>
        <v>0</v>
      </c>
      <c r="O57" s="7" t="str">
        <f>DESPESAS!E2</f>
        <v>BANCO DO BRASIL</v>
      </c>
      <c r="P57" s="4"/>
      <c r="AA57" s="61" t="str">
        <f>CAZUL!C54</f>
        <v>Tarifas Bancárias</v>
      </c>
    </row>
    <row r="58" spans="1:27" ht="12.75" customHeight="1" x14ac:dyDescent="0.25">
      <c r="A58" s="1"/>
      <c r="B58" s="23" t="s">
        <v>90</v>
      </c>
      <c r="C58" s="4"/>
      <c r="D58" s="88">
        <v>843041200999728</v>
      </c>
      <c r="E58" s="7" t="str">
        <f>CAZUL!B55</f>
        <v>30/10/2020</v>
      </c>
      <c r="F58" s="35" t="str">
        <f>CAZUL!N55</f>
        <v>30/10/2020</v>
      </c>
      <c r="G58" s="24" t="str">
        <f>DESPESAS!D2</f>
        <v>UPA QUEIMADOS</v>
      </c>
      <c r="H58" s="60" t="str">
        <f>VLOOKUP(I58,FORNECEDOR!$A$1:$B$751,2,FALSE)</f>
        <v>00.000.000/1409-53</v>
      </c>
      <c r="I58" s="64" t="str">
        <f>CAZUL!E55</f>
        <v>BANCO DO BRASIL</v>
      </c>
      <c r="J58" s="31" t="str">
        <f>VLOOKUP(AA58,DESPESAS!$A$2:$B$320,2,FALSE)</f>
        <v>06.01.01</v>
      </c>
      <c r="K58" s="31" t="str">
        <f>VLOOKUP(AA58,DESPESAS!$A$2:$C$330,3,FALSE)</f>
        <v>TARIFAS</v>
      </c>
      <c r="L58" s="25">
        <f>CAZUL!F55</f>
        <v>0</v>
      </c>
      <c r="M58" s="57">
        <f>CAZUL!G55</f>
        <v>10.45</v>
      </c>
      <c r="N58" s="25">
        <f>CAZUL!H55</f>
        <v>0</v>
      </c>
      <c r="O58" s="7" t="str">
        <f>DESPESAS!E2</f>
        <v>BANCO DO BRASIL</v>
      </c>
      <c r="P58" s="4"/>
      <c r="AA58" s="61" t="str">
        <f>CAZUL!C55</f>
        <v>Tarifas Bancárias</v>
      </c>
    </row>
    <row r="59" spans="1:27" ht="12.75" customHeight="1" x14ac:dyDescent="0.25">
      <c r="A59" s="1"/>
      <c r="B59" s="23" t="s">
        <v>90</v>
      </c>
      <c r="C59" s="4"/>
      <c r="D59" s="88">
        <v>843041201479873</v>
      </c>
      <c r="E59" s="7" t="str">
        <f>CAZUL!B56</f>
        <v>30/10/2020</v>
      </c>
      <c r="F59" s="35" t="str">
        <f>CAZUL!N56</f>
        <v>30/10/2020</v>
      </c>
      <c r="G59" s="24" t="str">
        <f>DESPESAS!D2</f>
        <v>UPA QUEIMADOS</v>
      </c>
      <c r="H59" s="60" t="str">
        <f>VLOOKUP(I59,FORNECEDOR!$A$1:$B$751,2,FALSE)</f>
        <v>00.000.000/1409-53</v>
      </c>
      <c r="I59" s="64" t="str">
        <f>CAZUL!E56</f>
        <v>BANCO DO BRASIL</v>
      </c>
      <c r="J59" s="31" t="str">
        <f>VLOOKUP(AA59,DESPESAS!$A$2:$B$320,2,FALSE)</f>
        <v>06.01.01</v>
      </c>
      <c r="K59" s="31" t="str">
        <f>VLOOKUP(AA59,DESPESAS!$A$2:$C$330,3,FALSE)</f>
        <v>TARIFAS</v>
      </c>
      <c r="L59" s="25">
        <f>CAZUL!F56</f>
        <v>0</v>
      </c>
      <c r="M59" s="57">
        <f>CAZUL!G56</f>
        <v>159.15</v>
      </c>
      <c r="N59" s="25">
        <f>CAZUL!H56</f>
        <v>0</v>
      </c>
      <c r="O59" s="7" t="str">
        <f>DESPESAS!E2</f>
        <v>BANCO DO BRASIL</v>
      </c>
      <c r="P59" s="4"/>
      <c r="AA59" s="61" t="str">
        <f>CAZUL!C56</f>
        <v>Tarifas Bancárias</v>
      </c>
    </row>
    <row r="60" spans="1:27" ht="12.75" customHeight="1" x14ac:dyDescent="0.25">
      <c r="A60" s="30"/>
      <c r="B60" s="23" t="s">
        <v>90</v>
      </c>
      <c r="C60" s="4"/>
      <c r="D60" s="88">
        <v>843041201479872</v>
      </c>
      <c r="E60" s="7" t="str">
        <f>CAZUL!B57</f>
        <v>30/10/2020</v>
      </c>
      <c r="F60" s="35" t="str">
        <f>CAZUL!N57</f>
        <v>30/10/2020</v>
      </c>
      <c r="G60" s="24" t="str">
        <f>DESPESAS!D2</f>
        <v>UPA QUEIMADOS</v>
      </c>
      <c r="H60" s="60" t="str">
        <f>VLOOKUP(I60,FORNECEDOR!$A$1:$B$751,2,FALSE)</f>
        <v>00.000.000/1409-53</v>
      </c>
      <c r="I60" s="64" t="str">
        <f>CAZUL!E57</f>
        <v>BANCO DO BRASIL</v>
      </c>
      <c r="J60" s="31" t="str">
        <f>VLOOKUP(AA60,DESPESAS!$A$2:$B$320,2,FALSE)</f>
        <v>06.01.01</v>
      </c>
      <c r="K60" s="31" t="str">
        <f>VLOOKUP(AA60,DESPESAS!$A$2:$C$330,3,FALSE)</f>
        <v>TARIFAS</v>
      </c>
      <c r="L60" s="25">
        <f>CAZUL!F57</f>
        <v>0</v>
      </c>
      <c r="M60" s="57">
        <f>CAZUL!G57</f>
        <v>68</v>
      </c>
      <c r="N60" s="25">
        <f>CAZUL!H57</f>
        <v>0</v>
      </c>
      <c r="O60" s="7" t="str">
        <f>DESPESAS!E2</f>
        <v>BANCO DO BRASIL</v>
      </c>
      <c r="P60" s="4"/>
      <c r="AA60" s="61" t="str">
        <f>CAZUL!C57</f>
        <v>Tarifas Bancárias</v>
      </c>
    </row>
    <row r="61" spans="1:27" ht="12.75" customHeight="1" x14ac:dyDescent="0.25">
      <c r="A61" s="1"/>
      <c r="B61" s="23" t="s">
        <v>90</v>
      </c>
      <c r="C61" s="4"/>
      <c r="D61" s="88">
        <v>843041200999729</v>
      </c>
      <c r="E61" s="7" t="str">
        <f>CAZUL!B58</f>
        <v>30/10/2020</v>
      </c>
      <c r="F61" s="35" t="str">
        <f>CAZUL!N58</f>
        <v>30/10/2020</v>
      </c>
      <c r="G61" s="24" t="str">
        <f>DESPESAS!D2</f>
        <v>UPA QUEIMADOS</v>
      </c>
      <c r="H61" s="60" t="str">
        <f>VLOOKUP(I61,FORNECEDOR!$A$1:$B$751,2,FALSE)</f>
        <v>00.000.000/1409-53</v>
      </c>
      <c r="I61" s="64" t="str">
        <f>CAZUL!E58</f>
        <v>BANCO DO BRASIL</v>
      </c>
      <c r="J61" s="31" t="str">
        <f>VLOOKUP(AA61,DESPESAS!$A$2:$B$320,2,FALSE)</f>
        <v>06.01.01</v>
      </c>
      <c r="K61" s="31" t="str">
        <f>VLOOKUP(AA61,DESPESAS!$A$2:$C$330,3,FALSE)</f>
        <v>TARIFAS</v>
      </c>
      <c r="L61" s="25">
        <f>CAZUL!F58</f>
        <v>0</v>
      </c>
      <c r="M61" s="57">
        <f>CAZUL!G58</f>
        <v>10.45</v>
      </c>
      <c r="N61" s="25">
        <f>CAZUL!H58</f>
        <v>0</v>
      </c>
      <c r="O61" s="7" t="str">
        <f>DESPESAS!E2</f>
        <v>BANCO DO BRASIL</v>
      </c>
      <c r="P61" s="4"/>
      <c r="AA61" s="61" t="str">
        <f>CAZUL!C58</f>
        <v>Tarifas Bancárias</v>
      </c>
    </row>
    <row r="62" spans="1:27" ht="12.75" customHeight="1" x14ac:dyDescent="0.25">
      <c r="A62" s="1"/>
      <c r="B62" s="23" t="s">
        <v>90</v>
      </c>
      <c r="C62" s="4"/>
      <c r="D62" s="88">
        <v>852531200344730</v>
      </c>
      <c r="E62" s="7" t="str">
        <f>CAZUL!B59</f>
        <v>30/10/2020</v>
      </c>
      <c r="F62" s="35" t="str">
        <f>CAZUL!N59</f>
        <v>30/10/2020</v>
      </c>
      <c r="G62" s="24" t="str">
        <f>DESPESAS!D2</f>
        <v>UPA QUEIMADOS</v>
      </c>
      <c r="H62" s="60" t="str">
        <f>VLOOKUP(I62,FORNECEDOR!$A$1:$B$751,2,FALSE)</f>
        <v>00.000.000/1409-53</v>
      </c>
      <c r="I62" s="64" t="str">
        <f>CAZUL!E59</f>
        <v>BANCO DO BRASIL</v>
      </c>
      <c r="J62" s="31" t="str">
        <f>VLOOKUP(AA62,DESPESAS!$A$2:$B$320,2,FALSE)</f>
        <v>06.01.01</v>
      </c>
      <c r="K62" s="31" t="str">
        <f>VLOOKUP(AA62,DESPESAS!$A$2:$C$330,3,FALSE)</f>
        <v>TARIFAS</v>
      </c>
      <c r="L62" s="25">
        <f>CAZUL!F59</f>
        <v>0</v>
      </c>
      <c r="M62" s="57">
        <f>CAZUL!G59</f>
        <v>10.45</v>
      </c>
      <c r="N62" s="25">
        <f>CAZUL!H59</f>
        <v>0</v>
      </c>
      <c r="O62" s="7" t="str">
        <f>DESPESAS!E2</f>
        <v>BANCO DO BRASIL</v>
      </c>
      <c r="P62" s="4"/>
      <c r="AA62" s="61" t="str">
        <f>CAZUL!C59</f>
        <v>Tarifas Bancárias</v>
      </c>
    </row>
    <row r="63" spans="1:27" s="12" customFormat="1" ht="10.15" customHeight="1" x14ac:dyDescent="0.25">
      <c r="A63" s="4" t="s">
        <v>42</v>
      </c>
      <c r="B63" s="23" t="s">
        <v>90</v>
      </c>
      <c r="C63" s="4"/>
      <c r="D63" s="88">
        <v>852531200344731</v>
      </c>
      <c r="E63" s="7" t="str">
        <f>CAZUL!B60</f>
        <v>30/10/2020</v>
      </c>
      <c r="F63" s="35" t="str">
        <f>CAZUL!N60</f>
        <v>30/10/2020</v>
      </c>
      <c r="G63" s="24" t="str">
        <f>DESPESAS!D2</f>
        <v>UPA QUEIMADOS</v>
      </c>
      <c r="H63" s="60" t="str">
        <f>VLOOKUP(I63,FORNECEDOR!$A$1:$B$751,2,FALSE)</f>
        <v>00.000.000/1409-53</v>
      </c>
      <c r="I63" s="64" t="str">
        <f>CAZUL!E60</f>
        <v>BANCO DO BRASIL</v>
      </c>
      <c r="J63" s="31" t="str">
        <f>VLOOKUP(AA63,DESPESAS!$A$2:$B$320,2,FALSE)</f>
        <v>06.01.01</v>
      </c>
      <c r="K63" s="31" t="str">
        <f>VLOOKUP(AA63,DESPESAS!$A$2:$C$330,3,FALSE)</f>
        <v>TARIFAS</v>
      </c>
      <c r="L63" s="25">
        <f>CAZUL!F60</f>
        <v>0</v>
      </c>
      <c r="M63" s="57">
        <f>CAZUL!G60</f>
        <v>10.45</v>
      </c>
      <c r="N63" s="25">
        <f>CAZUL!H60</f>
        <v>0</v>
      </c>
      <c r="O63" s="7" t="str">
        <f>DESPESAS!E2</f>
        <v>BANCO DO BRASIL</v>
      </c>
      <c r="P63" s="4"/>
      <c r="AA63" s="61" t="str">
        <f>CAZUL!C60</f>
        <v>Tarifas Bancárias</v>
      </c>
    </row>
    <row r="64" spans="1:27" s="29" customFormat="1" ht="11.25" customHeight="1" x14ac:dyDescent="0.25">
      <c r="A64" s="4"/>
      <c r="B64" s="23" t="s">
        <v>90</v>
      </c>
      <c r="C64" s="4"/>
      <c r="D64" s="88">
        <v>852531200344732</v>
      </c>
      <c r="E64" s="7" t="str">
        <f>CAZUL!B61</f>
        <v>30/10/2020</v>
      </c>
      <c r="F64" s="35" t="str">
        <f>CAZUL!N61</f>
        <v>30/10/2020</v>
      </c>
      <c r="G64" s="24" t="str">
        <f>DESPESAS!D2</f>
        <v>UPA QUEIMADOS</v>
      </c>
      <c r="H64" s="60" t="str">
        <f>VLOOKUP(I64,FORNECEDOR!$A$1:$B$751,2,FALSE)</f>
        <v>00.000.000/1409-53</v>
      </c>
      <c r="I64" s="64" t="str">
        <f>CAZUL!E61</f>
        <v>BANCO DO BRASIL</v>
      </c>
      <c r="J64" s="31" t="str">
        <f>VLOOKUP(AA64,DESPESAS!$A$2:$B$320,2,FALSE)</f>
        <v>06.01.01</v>
      </c>
      <c r="K64" s="31" t="str">
        <f>VLOOKUP(AA64,DESPESAS!$A$2:$C$330,3,FALSE)</f>
        <v>TARIFAS</v>
      </c>
      <c r="L64" s="25">
        <f>CAZUL!F61</f>
        <v>0</v>
      </c>
      <c r="M64" s="57">
        <f>CAZUL!G61</f>
        <v>10.45</v>
      </c>
      <c r="N64" s="25">
        <f>CAZUL!H61</f>
        <v>0</v>
      </c>
      <c r="O64" s="7" t="str">
        <f>DESPESAS!E2</f>
        <v>BANCO DO BRASIL</v>
      </c>
      <c r="P64" s="4"/>
      <c r="AA64" s="61" t="str">
        <f>CAZUL!C61</f>
        <v>Tarifas Bancárias</v>
      </c>
    </row>
    <row r="65" spans="1:27" s="9" customFormat="1" ht="10.15" customHeight="1" x14ac:dyDescent="0.25">
      <c r="A65" s="1" t="s">
        <v>42</v>
      </c>
      <c r="B65" s="23" t="s">
        <v>90</v>
      </c>
      <c r="C65" s="4"/>
      <c r="D65" s="88">
        <v>852531200344733</v>
      </c>
      <c r="E65" s="7" t="str">
        <f>CAZUL!B62</f>
        <v>30/10/2020</v>
      </c>
      <c r="F65" s="35" t="str">
        <f>CAZUL!N62</f>
        <v>30/10/2020</v>
      </c>
      <c r="G65" s="24" t="str">
        <f>DESPESAS!D2</f>
        <v>UPA QUEIMADOS</v>
      </c>
      <c r="H65" s="60" t="str">
        <f>VLOOKUP(I65,FORNECEDOR!$A$1:$B$751,2,FALSE)</f>
        <v>00.000.000/1409-53</v>
      </c>
      <c r="I65" s="64" t="str">
        <f>CAZUL!E62</f>
        <v>BANCO DO BRASIL</v>
      </c>
      <c r="J65" s="31" t="str">
        <f>VLOOKUP(AA65,DESPESAS!$A$2:$B$320,2,FALSE)</f>
        <v>06.01.01</v>
      </c>
      <c r="K65" s="31" t="str">
        <f>VLOOKUP(AA65,DESPESAS!$A$2:$C$330,3,FALSE)</f>
        <v>TARIFAS</v>
      </c>
      <c r="L65" s="25">
        <f>CAZUL!F62</f>
        <v>0</v>
      </c>
      <c r="M65" s="57">
        <f>CAZUL!G62</f>
        <v>10.45</v>
      </c>
      <c r="N65" s="25">
        <f>CAZUL!H62</f>
        <v>-8.6686213762732223E-12</v>
      </c>
      <c r="O65" s="7" t="str">
        <f>DESPESAS!E2</f>
        <v>BANCO DO BRASIL</v>
      </c>
      <c r="P65" s="4"/>
      <c r="AA65" s="61" t="str">
        <f>CAZUL!C62</f>
        <v>Tarifas Bancárias</v>
      </c>
    </row>
    <row r="66" spans="1:27" x14ac:dyDescent="0.25">
      <c r="D66" s="32"/>
      <c r="G66" s="54"/>
      <c r="J66" s="62"/>
    </row>
    <row r="67" spans="1:27" x14ac:dyDescent="0.25">
      <c r="D67" s="32"/>
    </row>
    <row r="68" spans="1:27" x14ac:dyDescent="0.25">
      <c r="D68" s="32"/>
    </row>
    <row r="69" spans="1:27" x14ac:dyDescent="0.25">
      <c r="D69" s="32"/>
    </row>
    <row r="70" spans="1:27" x14ac:dyDescent="0.25">
      <c r="D70" s="32"/>
    </row>
    <row r="71" spans="1:27" x14ac:dyDescent="0.25">
      <c r="D71" s="32"/>
    </row>
    <row r="72" spans="1:27" x14ac:dyDescent="0.25">
      <c r="D72" s="32"/>
      <c r="G72" s="13"/>
      <c r="H72" s="40"/>
      <c r="I72" s="40"/>
      <c r="J72" s="40"/>
    </row>
    <row r="73" spans="1:27" x14ac:dyDescent="0.25">
      <c r="D73" s="32"/>
      <c r="G73" s="13"/>
      <c r="H73" s="40"/>
      <c r="I73" s="40"/>
      <c r="J73" s="40"/>
    </row>
    <row r="74" spans="1:27" x14ac:dyDescent="0.25">
      <c r="D74" s="32"/>
      <c r="G74" s="13"/>
      <c r="H74" s="65"/>
      <c r="I74" s="66"/>
      <c r="J74" s="66"/>
    </row>
    <row r="75" spans="1:27" x14ac:dyDescent="0.25">
      <c r="D75" s="32"/>
    </row>
    <row r="76" spans="1:27" x14ac:dyDescent="0.25">
      <c r="D76" s="32"/>
    </row>
    <row r="77" spans="1:27" x14ac:dyDescent="0.25">
      <c r="D77" s="32"/>
    </row>
  </sheetData>
  <autoFilter ref="A4:XFD65"/>
  <pageMargins left="0.25" right="0.25" top="0.75" bottom="0.75" header="0.3" footer="0.3"/>
  <pageSetup paperSize="9" scale="1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7"/>
  <sheetViews>
    <sheetView topLeftCell="A546" workbookViewId="0">
      <selection activeCell="A569" sqref="A569"/>
    </sheetView>
  </sheetViews>
  <sheetFormatPr defaultRowHeight="15" x14ac:dyDescent="0.25"/>
  <cols>
    <col min="1" max="1" width="70" customWidth="1"/>
    <col min="2" max="2" width="27.85546875" customWidth="1"/>
    <col min="3" max="3" width="17.42578125" bestFit="1" customWidth="1"/>
  </cols>
  <sheetData>
    <row r="1" spans="1:2" x14ac:dyDescent="0.25">
      <c r="A1" t="s">
        <v>765</v>
      </c>
      <c r="B1" s="75" t="s">
        <v>766</v>
      </c>
    </row>
    <row r="2" spans="1:2" x14ac:dyDescent="0.25">
      <c r="A2" t="s">
        <v>765</v>
      </c>
      <c r="B2" s="75" t="s">
        <v>798</v>
      </c>
    </row>
    <row r="3" spans="1:2" x14ac:dyDescent="0.25">
      <c r="A3" t="s">
        <v>91</v>
      </c>
      <c r="B3" s="55">
        <v>4655157000106</v>
      </c>
    </row>
    <row r="4" spans="1:2" x14ac:dyDescent="0.25">
      <c r="A4" t="s">
        <v>91</v>
      </c>
      <c r="B4" s="69">
        <v>4655157000106</v>
      </c>
    </row>
    <row r="5" spans="1:2" x14ac:dyDescent="0.25">
      <c r="A5" t="s">
        <v>91</v>
      </c>
      <c r="B5" s="55">
        <v>4655157000106</v>
      </c>
    </row>
    <row r="6" spans="1:2" x14ac:dyDescent="0.25">
      <c r="A6" t="s">
        <v>91</v>
      </c>
      <c r="B6" s="69">
        <v>4655157000106</v>
      </c>
    </row>
    <row r="7" spans="1:2" x14ac:dyDescent="0.25">
      <c r="A7" t="s">
        <v>400</v>
      </c>
      <c r="B7" s="55">
        <v>29601926000114</v>
      </c>
    </row>
    <row r="8" spans="1:2" x14ac:dyDescent="0.25">
      <c r="A8" t="s">
        <v>400</v>
      </c>
      <c r="B8" s="55">
        <v>29601926000114</v>
      </c>
    </row>
    <row r="9" spans="1:2" x14ac:dyDescent="0.25">
      <c r="A9" t="s">
        <v>491</v>
      </c>
      <c r="B9" s="69">
        <v>29601926000114</v>
      </c>
    </row>
    <row r="10" spans="1:2" x14ac:dyDescent="0.25">
      <c r="A10" t="s">
        <v>491</v>
      </c>
      <c r="B10" s="69">
        <v>29601926000114</v>
      </c>
    </row>
    <row r="11" spans="1:2" x14ac:dyDescent="0.25">
      <c r="A11" t="s">
        <v>597</v>
      </c>
      <c r="B11" s="75" t="s">
        <v>637</v>
      </c>
    </row>
    <row r="12" spans="1:2" x14ac:dyDescent="0.25">
      <c r="A12" t="s">
        <v>597</v>
      </c>
      <c r="B12" s="75" t="s">
        <v>637</v>
      </c>
    </row>
    <row r="13" spans="1:2" x14ac:dyDescent="0.25">
      <c r="A13" t="s">
        <v>837</v>
      </c>
      <c r="B13" s="75" t="s">
        <v>734</v>
      </c>
    </row>
    <row r="14" spans="1:2" x14ac:dyDescent="0.25">
      <c r="A14" t="s">
        <v>733</v>
      </c>
      <c r="B14" s="75" t="s">
        <v>734</v>
      </c>
    </row>
    <row r="15" spans="1:2" x14ac:dyDescent="0.25">
      <c r="A15" t="s">
        <v>687</v>
      </c>
      <c r="B15" s="75" t="s">
        <v>692</v>
      </c>
    </row>
    <row r="16" spans="1:2" x14ac:dyDescent="0.25">
      <c r="A16" t="s">
        <v>687</v>
      </c>
      <c r="B16" s="75" t="s">
        <v>692</v>
      </c>
    </row>
    <row r="17" spans="1:2" x14ac:dyDescent="0.25">
      <c r="A17" t="s">
        <v>27</v>
      </c>
      <c r="B17" s="55">
        <v>4681111000242</v>
      </c>
    </row>
    <row r="18" spans="1:2" x14ac:dyDescent="0.25">
      <c r="A18" t="s">
        <v>27</v>
      </c>
      <c r="B18" s="55">
        <v>4681111000242</v>
      </c>
    </row>
    <row r="19" spans="1:2" x14ac:dyDescent="0.25">
      <c r="A19" t="s">
        <v>474</v>
      </c>
      <c r="B19" s="69">
        <v>4681111000242</v>
      </c>
    </row>
    <row r="20" spans="1:2" x14ac:dyDescent="0.25">
      <c r="A20" t="s">
        <v>474</v>
      </c>
      <c r="B20" s="69">
        <v>4681111000242</v>
      </c>
    </row>
    <row r="21" spans="1:2" x14ac:dyDescent="0.25">
      <c r="A21" t="s">
        <v>735</v>
      </c>
      <c r="B21" s="75" t="s">
        <v>736</v>
      </c>
    </row>
    <row r="22" spans="1:2" x14ac:dyDescent="0.25">
      <c r="A22" t="s">
        <v>735</v>
      </c>
      <c r="B22" s="75" t="s">
        <v>736</v>
      </c>
    </row>
    <row r="23" spans="1:2" x14ac:dyDescent="0.25">
      <c r="A23" t="s">
        <v>737</v>
      </c>
      <c r="B23" s="75" t="s">
        <v>738</v>
      </c>
    </row>
    <row r="24" spans="1:2" x14ac:dyDescent="0.25">
      <c r="A24" t="s">
        <v>737</v>
      </c>
      <c r="B24" s="75" t="s">
        <v>738</v>
      </c>
    </row>
    <row r="25" spans="1:2" x14ac:dyDescent="0.25">
      <c r="A25" t="s">
        <v>737</v>
      </c>
      <c r="B25" s="75" t="s">
        <v>738</v>
      </c>
    </row>
    <row r="26" spans="1:2" x14ac:dyDescent="0.25">
      <c r="A26" t="s">
        <v>737</v>
      </c>
      <c r="B26" s="75" t="s">
        <v>738</v>
      </c>
    </row>
    <row r="27" spans="1:2" x14ac:dyDescent="0.25">
      <c r="A27" t="s">
        <v>739</v>
      </c>
      <c r="B27" t="s">
        <v>740</v>
      </c>
    </row>
    <row r="28" spans="1:2" x14ac:dyDescent="0.25">
      <c r="A28" t="s">
        <v>739</v>
      </c>
      <c r="B28" s="75" t="s">
        <v>740</v>
      </c>
    </row>
    <row r="29" spans="1:2" x14ac:dyDescent="0.25">
      <c r="A29" t="s">
        <v>614</v>
      </c>
      <c r="B29" t="s">
        <v>632</v>
      </c>
    </row>
    <row r="30" spans="1:2" x14ac:dyDescent="0.25">
      <c r="A30" t="s">
        <v>614</v>
      </c>
      <c r="B30" t="s">
        <v>632</v>
      </c>
    </row>
    <row r="31" spans="1:2" x14ac:dyDescent="0.25">
      <c r="A31" t="s">
        <v>836</v>
      </c>
      <c r="B31" t="s">
        <v>742</v>
      </c>
    </row>
    <row r="32" spans="1:2" x14ac:dyDescent="0.25">
      <c r="A32" t="s">
        <v>836</v>
      </c>
      <c r="B32" s="75" t="s">
        <v>742</v>
      </c>
    </row>
    <row r="33" spans="1:2" x14ac:dyDescent="0.25">
      <c r="A33" t="s">
        <v>741</v>
      </c>
      <c r="B33" t="s">
        <v>742</v>
      </c>
    </row>
    <row r="34" spans="1:2" x14ac:dyDescent="0.25">
      <c r="A34" t="s">
        <v>741</v>
      </c>
      <c r="B34" t="s">
        <v>808</v>
      </c>
    </row>
    <row r="35" spans="1:2" x14ac:dyDescent="0.25">
      <c r="A35" t="s">
        <v>741</v>
      </c>
      <c r="B35" s="75" t="s">
        <v>742</v>
      </c>
    </row>
    <row r="36" spans="1:2" x14ac:dyDescent="0.25">
      <c r="A36" t="s">
        <v>898</v>
      </c>
      <c r="B36" s="75" t="s">
        <v>899</v>
      </c>
    </row>
    <row r="37" spans="1:2" x14ac:dyDescent="0.25">
      <c r="A37" t="s">
        <v>488</v>
      </c>
      <c r="B37" s="70" t="s">
        <v>492</v>
      </c>
    </row>
    <row r="38" spans="1:2" x14ac:dyDescent="0.25">
      <c r="A38" t="s">
        <v>488</v>
      </c>
      <c r="B38" s="70" t="s">
        <v>492</v>
      </c>
    </row>
    <row r="39" spans="1:2" x14ac:dyDescent="0.25">
      <c r="A39" t="s">
        <v>401</v>
      </c>
      <c r="B39" s="75"/>
    </row>
    <row r="40" spans="1:2" x14ac:dyDescent="0.25">
      <c r="A40" t="s">
        <v>401</v>
      </c>
    </row>
    <row r="41" spans="1:2" x14ac:dyDescent="0.25">
      <c r="A41" t="s">
        <v>608</v>
      </c>
      <c r="B41" s="75" t="s">
        <v>626</v>
      </c>
    </row>
    <row r="42" spans="1:2" x14ac:dyDescent="0.25">
      <c r="A42" t="s">
        <v>608</v>
      </c>
      <c r="B42" t="s">
        <v>626</v>
      </c>
    </row>
    <row r="43" spans="1:2" x14ac:dyDescent="0.25">
      <c r="A43" t="s">
        <v>489</v>
      </c>
      <c r="B43" s="70" t="s">
        <v>551</v>
      </c>
    </row>
    <row r="44" spans="1:2" x14ac:dyDescent="0.25">
      <c r="A44" t="s">
        <v>489</v>
      </c>
      <c r="B44" s="70" t="s">
        <v>551</v>
      </c>
    </row>
    <row r="45" spans="1:2" x14ac:dyDescent="0.25">
      <c r="A45" t="s">
        <v>580</v>
      </c>
      <c r="B45" s="70" t="s">
        <v>586</v>
      </c>
    </row>
    <row r="46" spans="1:2" x14ac:dyDescent="0.25">
      <c r="A46" t="s">
        <v>580</v>
      </c>
      <c r="B46" s="70" t="s">
        <v>586</v>
      </c>
    </row>
    <row r="47" spans="1:2" x14ac:dyDescent="0.25">
      <c r="A47" t="s">
        <v>875</v>
      </c>
      <c r="B47" s="75" t="s">
        <v>893</v>
      </c>
    </row>
    <row r="48" spans="1:2" x14ac:dyDescent="0.25">
      <c r="A48" t="s">
        <v>743</v>
      </c>
      <c r="B48" s="75" t="s">
        <v>744</v>
      </c>
    </row>
    <row r="49" spans="1:2" x14ac:dyDescent="0.25">
      <c r="A49" t="s">
        <v>743</v>
      </c>
      <c r="B49" s="75" t="s">
        <v>744</v>
      </c>
    </row>
    <row r="50" spans="1:2" x14ac:dyDescent="0.25">
      <c r="A50" t="s">
        <v>835</v>
      </c>
      <c r="B50" s="75" t="s">
        <v>744</v>
      </c>
    </row>
    <row r="51" spans="1:2" x14ac:dyDescent="0.25">
      <c r="A51" t="s">
        <v>835</v>
      </c>
      <c r="B51" t="s">
        <v>744</v>
      </c>
    </row>
    <row r="52" spans="1:2" x14ac:dyDescent="0.25">
      <c r="A52" t="s">
        <v>611</v>
      </c>
      <c r="B52" s="75" t="s">
        <v>629</v>
      </c>
    </row>
    <row r="53" spans="1:2" x14ac:dyDescent="0.25">
      <c r="A53" t="s">
        <v>611</v>
      </c>
      <c r="B53" s="75" t="s">
        <v>629</v>
      </c>
    </row>
    <row r="54" spans="1:2" x14ac:dyDescent="0.25">
      <c r="A54" t="s">
        <v>799</v>
      </c>
      <c r="B54" t="s">
        <v>800</v>
      </c>
    </row>
    <row r="55" spans="1:2" x14ac:dyDescent="0.25">
      <c r="A55" t="s">
        <v>799</v>
      </c>
      <c r="B55" s="75" t="s">
        <v>800</v>
      </c>
    </row>
    <row r="56" spans="1:2" x14ac:dyDescent="0.25">
      <c r="A56" t="s">
        <v>799</v>
      </c>
      <c r="B56" t="s">
        <v>800</v>
      </c>
    </row>
    <row r="57" spans="1:2" x14ac:dyDescent="0.25">
      <c r="A57" t="s">
        <v>718</v>
      </c>
      <c r="B57" s="75" t="s">
        <v>726</v>
      </c>
    </row>
    <row r="58" spans="1:2" x14ac:dyDescent="0.25">
      <c r="A58" t="s">
        <v>718</v>
      </c>
      <c r="B58" s="75"/>
    </row>
    <row r="59" spans="1:2" x14ac:dyDescent="0.25">
      <c r="A59" t="s">
        <v>845</v>
      </c>
      <c r="B59" s="75" t="s">
        <v>852</v>
      </c>
    </row>
    <row r="60" spans="1:2" x14ac:dyDescent="0.25">
      <c r="A60" t="s">
        <v>92</v>
      </c>
      <c r="B60" s="55">
        <v>14327454000267</v>
      </c>
    </row>
    <row r="61" spans="1:2" x14ac:dyDescent="0.25">
      <c r="A61" t="s">
        <v>92</v>
      </c>
      <c r="B61" s="69">
        <v>14327454000267</v>
      </c>
    </row>
    <row r="62" spans="1:2" x14ac:dyDescent="0.25">
      <c r="A62" t="s">
        <v>92</v>
      </c>
      <c r="B62" s="55">
        <v>14327454000267</v>
      </c>
    </row>
    <row r="63" spans="1:2" x14ac:dyDescent="0.25">
      <c r="A63" t="s">
        <v>92</v>
      </c>
      <c r="B63" s="69">
        <v>14327454000267</v>
      </c>
    </row>
    <row r="64" spans="1:2" x14ac:dyDescent="0.25">
      <c r="A64" t="s">
        <v>93</v>
      </c>
      <c r="B64" s="55">
        <v>7955424000159</v>
      </c>
    </row>
    <row r="65" spans="1:2" x14ac:dyDescent="0.25">
      <c r="A65" t="s">
        <v>93</v>
      </c>
      <c r="B65" s="69">
        <v>7955424000159</v>
      </c>
    </row>
    <row r="66" spans="1:2" x14ac:dyDescent="0.25">
      <c r="A66" t="s">
        <v>93</v>
      </c>
      <c r="B66" s="55">
        <v>7955424000159</v>
      </c>
    </row>
    <row r="67" spans="1:2" x14ac:dyDescent="0.25">
      <c r="A67" t="s">
        <v>93</v>
      </c>
      <c r="B67" s="69">
        <v>7955424000159</v>
      </c>
    </row>
    <row r="68" spans="1:2" x14ac:dyDescent="0.25">
      <c r="A68" t="s">
        <v>861</v>
      </c>
      <c r="B68" t="s">
        <v>870</v>
      </c>
    </row>
    <row r="69" spans="1:2" x14ac:dyDescent="0.25">
      <c r="A69" t="s">
        <v>903</v>
      </c>
      <c r="B69" s="75" t="s">
        <v>918</v>
      </c>
    </row>
    <row r="70" spans="1:2" x14ac:dyDescent="0.25">
      <c r="A70" t="s">
        <v>483</v>
      </c>
      <c r="B70" s="70" t="s">
        <v>518</v>
      </c>
    </row>
    <row r="71" spans="1:2" x14ac:dyDescent="0.25">
      <c r="A71" t="s">
        <v>483</v>
      </c>
      <c r="B71" s="70" t="s">
        <v>518</v>
      </c>
    </row>
    <row r="72" spans="1:2" x14ac:dyDescent="0.25">
      <c r="A72" t="s">
        <v>483</v>
      </c>
      <c r="B72" s="75"/>
    </row>
    <row r="73" spans="1:2" x14ac:dyDescent="0.25">
      <c r="A73" t="s">
        <v>530</v>
      </c>
      <c r="B73" s="70" t="s">
        <v>531</v>
      </c>
    </row>
    <row r="74" spans="1:2" x14ac:dyDescent="0.25">
      <c r="A74" t="s">
        <v>530</v>
      </c>
      <c r="B74" s="70" t="s">
        <v>531</v>
      </c>
    </row>
    <row r="75" spans="1:2" x14ac:dyDescent="0.25">
      <c r="A75" t="s">
        <v>94</v>
      </c>
      <c r="B75" s="55">
        <v>5957860000131</v>
      </c>
    </row>
    <row r="76" spans="1:2" x14ac:dyDescent="0.25">
      <c r="A76" t="s">
        <v>94</v>
      </c>
      <c r="B76" s="69">
        <v>5957860000131</v>
      </c>
    </row>
    <row r="77" spans="1:2" x14ac:dyDescent="0.25">
      <c r="A77" s="75" t="s">
        <v>94</v>
      </c>
      <c r="B77" s="55">
        <v>5957860000131</v>
      </c>
    </row>
    <row r="78" spans="1:2" x14ac:dyDescent="0.25">
      <c r="A78" t="s">
        <v>94</v>
      </c>
      <c r="B78" s="69">
        <v>5957860000131</v>
      </c>
    </row>
    <row r="79" spans="1:2" x14ac:dyDescent="0.25">
      <c r="A79" t="s">
        <v>622</v>
      </c>
      <c r="B79" s="70" t="s">
        <v>524</v>
      </c>
    </row>
    <row r="80" spans="1:2" x14ac:dyDescent="0.25">
      <c r="A80" t="s">
        <v>622</v>
      </c>
      <c r="B80" s="70" t="s">
        <v>524</v>
      </c>
    </row>
    <row r="81" spans="1:2" x14ac:dyDescent="0.25">
      <c r="A81" t="s">
        <v>397</v>
      </c>
      <c r="B81" s="75"/>
    </row>
    <row r="82" spans="1:2" x14ac:dyDescent="0.25">
      <c r="A82" t="s">
        <v>397</v>
      </c>
      <c r="B82" s="70"/>
    </row>
    <row r="83" spans="1:2" x14ac:dyDescent="0.25">
      <c r="A83" t="s">
        <v>397</v>
      </c>
      <c r="B83" s="75"/>
    </row>
    <row r="84" spans="1:2" x14ac:dyDescent="0.25">
      <c r="A84" t="s">
        <v>397</v>
      </c>
      <c r="B84" s="70"/>
    </row>
    <row r="85" spans="1:2" x14ac:dyDescent="0.25">
      <c r="A85" s="89" t="s">
        <v>728</v>
      </c>
      <c r="B85" s="89" t="s">
        <v>807</v>
      </c>
    </row>
    <row r="86" spans="1:2" x14ac:dyDescent="0.25">
      <c r="A86" s="75" t="s">
        <v>969</v>
      </c>
      <c r="B86" s="55">
        <v>19349009000130</v>
      </c>
    </row>
    <row r="87" spans="1:2" x14ac:dyDescent="0.25">
      <c r="A87" s="75" t="s">
        <v>969</v>
      </c>
      <c r="B87" s="55">
        <v>19349009000130</v>
      </c>
    </row>
    <row r="88" spans="1:2" x14ac:dyDescent="0.25">
      <c r="A88" s="75" t="s">
        <v>969</v>
      </c>
      <c r="B88" s="69">
        <v>19349009000130</v>
      </c>
    </row>
    <row r="89" spans="1:2" x14ac:dyDescent="0.25">
      <c r="A89" s="75" t="s">
        <v>969</v>
      </c>
      <c r="B89" s="69">
        <v>19349009000130</v>
      </c>
    </row>
    <row r="90" spans="1:2" x14ac:dyDescent="0.25">
      <c r="A90" s="75" t="s">
        <v>995</v>
      </c>
      <c r="B90" s="75" t="s">
        <v>894</v>
      </c>
    </row>
    <row r="91" spans="1:2" x14ac:dyDescent="0.25">
      <c r="A91" t="s">
        <v>695</v>
      </c>
      <c r="B91" s="70" t="s">
        <v>493</v>
      </c>
    </row>
    <row r="92" spans="1:2" x14ac:dyDescent="0.25">
      <c r="A92" t="s">
        <v>695</v>
      </c>
      <c r="B92" s="70" t="s">
        <v>493</v>
      </c>
    </row>
    <row r="93" spans="1:2" x14ac:dyDescent="0.25">
      <c r="A93" t="s">
        <v>695</v>
      </c>
      <c r="B93" s="70" t="s">
        <v>493</v>
      </c>
    </row>
    <row r="94" spans="1:2" x14ac:dyDescent="0.25">
      <c r="A94" t="s">
        <v>422</v>
      </c>
      <c r="B94" s="70" t="s">
        <v>493</v>
      </c>
    </row>
    <row r="95" spans="1:2" x14ac:dyDescent="0.25">
      <c r="A95" t="s">
        <v>422</v>
      </c>
      <c r="B95" s="70" t="s">
        <v>493</v>
      </c>
    </row>
    <row r="96" spans="1:2" x14ac:dyDescent="0.25">
      <c r="A96" t="s">
        <v>422</v>
      </c>
      <c r="B96" s="70" t="s">
        <v>493</v>
      </c>
    </row>
    <row r="97" spans="1:2" x14ac:dyDescent="0.25">
      <c r="A97" t="s">
        <v>897</v>
      </c>
      <c r="B97" s="70" t="s">
        <v>493</v>
      </c>
    </row>
    <row r="98" spans="1:2" x14ac:dyDescent="0.25">
      <c r="A98" t="s">
        <v>931</v>
      </c>
      <c r="B98" s="55">
        <v>27721364000117</v>
      </c>
    </row>
    <row r="99" spans="1:2" x14ac:dyDescent="0.25">
      <c r="A99" t="s">
        <v>32</v>
      </c>
      <c r="B99" s="69">
        <v>27721364000117</v>
      </c>
    </row>
    <row r="100" spans="1:2" x14ac:dyDescent="0.25">
      <c r="A100" t="s">
        <v>32</v>
      </c>
      <c r="B100" s="55">
        <v>27721364000117</v>
      </c>
    </row>
    <row r="101" spans="1:2" x14ac:dyDescent="0.25">
      <c r="A101" t="s">
        <v>32</v>
      </c>
      <c r="B101" s="69">
        <v>27721364000117</v>
      </c>
    </row>
    <row r="102" spans="1:2" x14ac:dyDescent="0.25">
      <c r="A102" t="s">
        <v>410</v>
      </c>
      <c r="B102" s="55">
        <v>24323689000153</v>
      </c>
    </row>
    <row r="103" spans="1:2" x14ac:dyDescent="0.25">
      <c r="A103" t="s">
        <v>410</v>
      </c>
      <c r="B103" s="69">
        <v>24323689000153</v>
      </c>
    </row>
    <row r="104" spans="1:2" x14ac:dyDescent="0.25">
      <c r="A104" t="s">
        <v>410</v>
      </c>
      <c r="B104" s="55">
        <v>24323689000153</v>
      </c>
    </row>
    <row r="105" spans="1:2" x14ac:dyDescent="0.25">
      <c r="A105" t="s">
        <v>410</v>
      </c>
      <c r="B105" s="69">
        <v>24323689000153</v>
      </c>
    </row>
    <row r="106" spans="1:2" x14ac:dyDescent="0.25">
      <c r="A106" s="75" t="s">
        <v>963</v>
      </c>
      <c r="B106" s="75" t="s">
        <v>813</v>
      </c>
    </row>
    <row r="107" spans="1:2" x14ac:dyDescent="0.25">
      <c r="A107" s="75" t="s">
        <v>963</v>
      </c>
      <c r="B107" s="75" t="s">
        <v>813</v>
      </c>
    </row>
    <row r="108" spans="1:2" x14ac:dyDescent="0.25">
      <c r="A108" t="s">
        <v>6</v>
      </c>
      <c r="B108" s="70" t="s">
        <v>524</v>
      </c>
    </row>
    <row r="109" spans="1:2" x14ac:dyDescent="0.25">
      <c r="A109" t="s">
        <v>6</v>
      </c>
      <c r="B109" s="70" t="s">
        <v>524</v>
      </c>
    </row>
    <row r="110" spans="1:2" x14ac:dyDescent="0.25">
      <c r="A110" t="s">
        <v>527</v>
      </c>
      <c r="B110" s="70" t="s">
        <v>524</v>
      </c>
    </row>
    <row r="111" spans="1:2" x14ac:dyDescent="0.25">
      <c r="A111" t="s">
        <v>527</v>
      </c>
      <c r="B111" s="70" t="s">
        <v>524</v>
      </c>
    </row>
    <row r="112" spans="1:2" x14ac:dyDescent="0.25">
      <c r="A112" t="s">
        <v>525</v>
      </c>
      <c r="B112" s="70"/>
    </row>
    <row r="113" spans="1:2" x14ac:dyDescent="0.25">
      <c r="A113" t="s">
        <v>525</v>
      </c>
      <c r="B113" s="70"/>
    </row>
    <row r="114" spans="1:2" x14ac:dyDescent="0.25">
      <c r="A114" t="s">
        <v>528</v>
      </c>
      <c r="B114" s="70"/>
    </row>
    <row r="115" spans="1:2" x14ac:dyDescent="0.25">
      <c r="A115" t="s">
        <v>528</v>
      </c>
      <c r="B115" s="70"/>
    </row>
    <row r="116" spans="1:2" x14ac:dyDescent="0.25">
      <c r="A116" t="s">
        <v>523</v>
      </c>
      <c r="B116" s="70" t="s">
        <v>524</v>
      </c>
    </row>
    <row r="117" spans="1:2" x14ac:dyDescent="0.25">
      <c r="A117" t="s">
        <v>523</v>
      </c>
      <c r="B117" s="70" t="s">
        <v>524</v>
      </c>
    </row>
    <row r="118" spans="1:2" x14ac:dyDescent="0.25">
      <c r="A118" t="s">
        <v>526</v>
      </c>
      <c r="B118" s="70"/>
    </row>
    <row r="119" spans="1:2" x14ac:dyDescent="0.25">
      <c r="A119" t="s">
        <v>526</v>
      </c>
      <c r="B119" s="70"/>
    </row>
    <row r="120" spans="1:2" x14ac:dyDescent="0.25">
      <c r="A120" t="s">
        <v>510</v>
      </c>
      <c r="B120" s="70" t="s">
        <v>511</v>
      </c>
    </row>
    <row r="121" spans="1:2" x14ac:dyDescent="0.25">
      <c r="A121" t="s">
        <v>510</v>
      </c>
      <c r="B121" s="70" t="s">
        <v>511</v>
      </c>
    </row>
    <row r="122" spans="1:2" x14ac:dyDescent="0.25">
      <c r="A122" t="s">
        <v>476</v>
      </c>
      <c r="B122" s="70" t="s">
        <v>509</v>
      </c>
    </row>
    <row r="123" spans="1:2" x14ac:dyDescent="0.25">
      <c r="A123" t="s">
        <v>476</v>
      </c>
      <c r="B123" s="70" t="s">
        <v>509</v>
      </c>
    </row>
    <row r="124" spans="1:2" x14ac:dyDescent="0.25">
      <c r="A124" t="s">
        <v>441</v>
      </c>
      <c r="B124" s="70"/>
    </row>
    <row r="125" spans="1:2" x14ac:dyDescent="0.25">
      <c r="A125" t="s">
        <v>441</v>
      </c>
      <c r="B125" s="70"/>
    </row>
    <row r="126" spans="1:2" x14ac:dyDescent="0.25">
      <c r="A126" t="s">
        <v>584</v>
      </c>
      <c r="B126" s="70" t="s">
        <v>504</v>
      </c>
    </row>
    <row r="127" spans="1:2" x14ac:dyDescent="0.25">
      <c r="A127" t="s">
        <v>584</v>
      </c>
      <c r="B127" s="70" t="s">
        <v>504</v>
      </c>
    </row>
    <row r="128" spans="1:2" x14ac:dyDescent="0.25">
      <c r="A128" t="s">
        <v>462</v>
      </c>
      <c r="B128" s="70" t="s">
        <v>504</v>
      </c>
    </row>
    <row r="129" spans="1:2" x14ac:dyDescent="0.25">
      <c r="A129" t="s">
        <v>462</v>
      </c>
      <c r="B129" s="70" t="s">
        <v>504</v>
      </c>
    </row>
    <row r="130" spans="1:2" x14ac:dyDescent="0.25">
      <c r="A130" t="s">
        <v>45</v>
      </c>
      <c r="B130" s="75"/>
    </row>
    <row r="131" spans="1:2" x14ac:dyDescent="0.25">
      <c r="A131" t="s">
        <v>45</v>
      </c>
      <c r="B131" s="75"/>
    </row>
    <row r="132" spans="1:2" x14ac:dyDescent="0.25">
      <c r="A132" t="s">
        <v>696</v>
      </c>
      <c r="B132" s="75" t="s">
        <v>706</v>
      </c>
    </row>
    <row r="133" spans="1:2" x14ac:dyDescent="0.25">
      <c r="A133" t="s">
        <v>710</v>
      </c>
      <c r="B133" s="75" t="s">
        <v>709</v>
      </c>
    </row>
    <row r="134" spans="1:2" x14ac:dyDescent="0.25">
      <c r="A134" t="s">
        <v>485</v>
      </c>
      <c r="B134" s="69">
        <v>32313421000169</v>
      </c>
    </row>
    <row r="135" spans="1:2" x14ac:dyDescent="0.25">
      <c r="A135" t="s">
        <v>485</v>
      </c>
      <c r="B135" s="69">
        <v>32313421000169</v>
      </c>
    </row>
    <row r="136" spans="1:2" x14ac:dyDescent="0.25">
      <c r="A136" t="s">
        <v>412</v>
      </c>
      <c r="B136" s="55">
        <v>32313421000169</v>
      </c>
    </row>
    <row r="137" spans="1:2" x14ac:dyDescent="0.25">
      <c r="A137" t="s">
        <v>412</v>
      </c>
      <c r="B137" s="55">
        <v>32313421000169</v>
      </c>
    </row>
    <row r="138" spans="1:2" x14ac:dyDescent="0.25">
      <c r="A138" t="s">
        <v>37</v>
      </c>
      <c r="B138" s="55">
        <v>7271776000195</v>
      </c>
    </row>
    <row r="139" spans="1:2" x14ac:dyDescent="0.25">
      <c r="A139" t="s">
        <v>37</v>
      </c>
      <c r="B139" s="69">
        <v>7271776000195</v>
      </c>
    </row>
    <row r="140" spans="1:2" x14ac:dyDescent="0.25">
      <c r="A140" t="s">
        <v>37</v>
      </c>
      <c r="B140" s="55">
        <v>7271776000195</v>
      </c>
    </row>
    <row r="141" spans="1:2" x14ac:dyDescent="0.25">
      <c r="A141" t="s">
        <v>37</v>
      </c>
      <c r="B141" s="69">
        <v>7271776000195</v>
      </c>
    </row>
    <row r="142" spans="1:2" x14ac:dyDescent="0.25">
      <c r="A142" t="s">
        <v>600</v>
      </c>
      <c r="B142" s="75" t="s">
        <v>638</v>
      </c>
    </row>
    <row r="143" spans="1:2" x14ac:dyDescent="0.25">
      <c r="A143" t="s">
        <v>600</v>
      </c>
      <c r="B143" s="75" t="s">
        <v>638</v>
      </c>
    </row>
    <row r="144" spans="1:2" x14ac:dyDescent="0.25">
      <c r="A144" t="s">
        <v>562</v>
      </c>
      <c r="B144" s="70" t="s">
        <v>571</v>
      </c>
    </row>
    <row r="145" spans="1:2" x14ac:dyDescent="0.25">
      <c r="A145" t="s">
        <v>562</v>
      </c>
      <c r="B145" s="70" t="s">
        <v>571</v>
      </c>
    </row>
    <row r="146" spans="1:2" x14ac:dyDescent="0.25">
      <c r="A146" t="s">
        <v>701</v>
      </c>
      <c r="B146" s="75" t="s">
        <v>702</v>
      </c>
    </row>
    <row r="147" spans="1:2" x14ac:dyDescent="0.25">
      <c r="A147" t="s">
        <v>596</v>
      </c>
      <c r="B147" s="75" t="s">
        <v>639</v>
      </c>
    </row>
    <row r="148" spans="1:2" x14ac:dyDescent="0.25">
      <c r="A148" t="s">
        <v>596</v>
      </c>
      <c r="B148" s="75" t="s">
        <v>639</v>
      </c>
    </row>
    <row r="149" spans="1:2" x14ac:dyDescent="0.25">
      <c r="A149" t="s">
        <v>616</v>
      </c>
      <c r="B149" s="75" t="s">
        <v>634</v>
      </c>
    </row>
    <row r="150" spans="1:2" x14ac:dyDescent="0.25">
      <c r="A150" t="s">
        <v>616</v>
      </c>
      <c r="B150" s="75" t="s">
        <v>634</v>
      </c>
    </row>
    <row r="151" spans="1:2" x14ac:dyDescent="0.25">
      <c r="A151" t="s">
        <v>481</v>
      </c>
      <c r="B151" s="69">
        <v>61418042000131</v>
      </c>
    </row>
    <row r="152" spans="1:2" x14ac:dyDescent="0.25">
      <c r="A152" t="s">
        <v>481</v>
      </c>
      <c r="B152" s="69">
        <v>61418042000131</v>
      </c>
    </row>
    <row r="153" spans="1:2" x14ac:dyDescent="0.25">
      <c r="A153" t="s">
        <v>95</v>
      </c>
      <c r="B153" s="55">
        <v>61418042000131</v>
      </c>
    </row>
    <row r="154" spans="1:2" x14ac:dyDescent="0.25">
      <c r="A154" t="s">
        <v>95</v>
      </c>
      <c r="B154" s="55">
        <v>61418042000131</v>
      </c>
    </row>
    <row r="155" spans="1:2" x14ac:dyDescent="0.25">
      <c r="A155" t="s">
        <v>395</v>
      </c>
      <c r="B155" s="55">
        <v>11857102000144</v>
      </c>
    </row>
    <row r="156" spans="1:2" x14ac:dyDescent="0.25">
      <c r="A156" t="s">
        <v>395</v>
      </c>
      <c r="B156" s="55">
        <v>11857102000144</v>
      </c>
    </row>
    <row r="157" spans="1:2" x14ac:dyDescent="0.25">
      <c r="A157" t="s">
        <v>494</v>
      </c>
      <c r="B157" s="69">
        <v>11857102000144</v>
      </c>
    </row>
    <row r="158" spans="1:2" x14ac:dyDescent="0.25">
      <c r="A158" t="s">
        <v>494</v>
      </c>
      <c r="B158" s="69">
        <v>11857102000144</v>
      </c>
    </row>
    <row r="159" spans="1:2" x14ac:dyDescent="0.25">
      <c r="A159" t="s">
        <v>494</v>
      </c>
      <c r="B159" s="69">
        <v>11857102000144</v>
      </c>
    </row>
    <row r="160" spans="1:2" x14ac:dyDescent="0.25">
      <c r="A160" t="s">
        <v>494</v>
      </c>
      <c r="B160" s="69">
        <v>11857102000144</v>
      </c>
    </row>
    <row r="161" spans="1:2" x14ac:dyDescent="0.25">
      <c r="A161" t="s">
        <v>575</v>
      </c>
      <c r="B161" s="70" t="s">
        <v>16</v>
      </c>
    </row>
    <row r="162" spans="1:2" x14ac:dyDescent="0.25">
      <c r="A162" t="s">
        <v>575</v>
      </c>
      <c r="B162" s="70" t="s">
        <v>16</v>
      </c>
    </row>
    <row r="163" spans="1:2" x14ac:dyDescent="0.25">
      <c r="A163" t="s">
        <v>8</v>
      </c>
      <c r="B163" s="75"/>
    </row>
    <row r="164" spans="1:2" x14ac:dyDescent="0.25">
      <c r="A164" t="s">
        <v>8</v>
      </c>
      <c r="B164" s="70"/>
    </row>
    <row r="165" spans="1:2" x14ac:dyDescent="0.25">
      <c r="A165" t="s">
        <v>8</v>
      </c>
      <c r="B165" s="75"/>
    </row>
    <row r="166" spans="1:2" x14ac:dyDescent="0.25">
      <c r="A166" t="s">
        <v>8</v>
      </c>
      <c r="B166" s="70"/>
    </row>
    <row r="167" spans="1:2" x14ac:dyDescent="0.25">
      <c r="A167" t="s">
        <v>563</v>
      </c>
      <c r="B167" s="70" t="s">
        <v>517</v>
      </c>
    </row>
    <row r="168" spans="1:2" x14ac:dyDescent="0.25">
      <c r="A168" t="s">
        <v>563</v>
      </c>
      <c r="B168" s="70" t="s">
        <v>517</v>
      </c>
    </row>
    <row r="169" spans="1:2" x14ac:dyDescent="0.25">
      <c r="A169" t="s">
        <v>439</v>
      </c>
      <c r="B169" s="70" t="s">
        <v>517</v>
      </c>
    </row>
    <row r="170" spans="1:2" x14ac:dyDescent="0.25">
      <c r="A170" t="s">
        <v>439</v>
      </c>
      <c r="B170" s="70" t="s">
        <v>517</v>
      </c>
    </row>
    <row r="171" spans="1:2" x14ac:dyDescent="0.25">
      <c r="A171" t="s">
        <v>96</v>
      </c>
      <c r="B171" s="55">
        <v>21514919000173</v>
      </c>
    </row>
    <row r="172" spans="1:2" x14ac:dyDescent="0.25">
      <c r="A172" t="s">
        <v>96</v>
      </c>
      <c r="B172" s="69">
        <v>21514919000173</v>
      </c>
    </row>
    <row r="173" spans="1:2" x14ac:dyDescent="0.25">
      <c r="A173" t="s">
        <v>96</v>
      </c>
      <c r="B173" s="55">
        <v>21514919000173</v>
      </c>
    </row>
    <row r="174" spans="1:2" x14ac:dyDescent="0.25">
      <c r="A174" t="s">
        <v>96</v>
      </c>
      <c r="B174" s="69">
        <v>21514919000173</v>
      </c>
    </row>
    <row r="175" spans="1:2" x14ac:dyDescent="0.25">
      <c r="A175" t="s">
        <v>935</v>
      </c>
      <c r="B175" s="73" t="s">
        <v>871</v>
      </c>
    </row>
    <row r="176" spans="1:2" x14ac:dyDescent="0.25">
      <c r="A176" t="s">
        <v>97</v>
      </c>
      <c r="B176" s="55">
        <v>10925115000140</v>
      </c>
    </row>
    <row r="177" spans="1:2" x14ac:dyDescent="0.25">
      <c r="A177" t="s">
        <v>97</v>
      </c>
      <c r="B177" s="69">
        <v>10925115000140</v>
      </c>
    </row>
    <row r="178" spans="1:2" x14ac:dyDescent="0.25">
      <c r="A178" t="s">
        <v>97</v>
      </c>
      <c r="B178" s="55">
        <v>10925115000140</v>
      </c>
    </row>
    <row r="179" spans="1:2" x14ac:dyDescent="0.25">
      <c r="A179" t="s">
        <v>97</v>
      </c>
      <c r="B179" s="69">
        <v>10925115000140</v>
      </c>
    </row>
    <row r="180" spans="1:2" x14ac:dyDescent="0.25">
      <c r="A180" t="s">
        <v>554</v>
      </c>
      <c r="B180" s="70" t="s">
        <v>567</v>
      </c>
    </row>
    <row r="181" spans="1:2" x14ac:dyDescent="0.25">
      <c r="A181" t="s">
        <v>554</v>
      </c>
      <c r="B181" s="70" t="s">
        <v>567</v>
      </c>
    </row>
    <row r="182" spans="1:2" x14ac:dyDescent="0.25">
      <c r="A182" t="s">
        <v>685</v>
      </c>
      <c r="B182" s="75" t="s">
        <v>690</v>
      </c>
    </row>
    <row r="183" spans="1:2" x14ac:dyDescent="0.25">
      <c r="A183" t="s">
        <v>685</v>
      </c>
      <c r="B183" s="75" t="s">
        <v>690</v>
      </c>
    </row>
    <row r="184" spans="1:2" x14ac:dyDescent="0.25">
      <c r="A184" t="s">
        <v>36</v>
      </c>
      <c r="B184" s="55">
        <v>3061922000105</v>
      </c>
    </row>
    <row r="185" spans="1:2" x14ac:dyDescent="0.25">
      <c r="A185" t="s">
        <v>36</v>
      </c>
      <c r="B185" s="69">
        <v>3061922000105</v>
      </c>
    </row>
    <row r="186" spans="1:2" x14ac:dyDescent="0.25">
      <c r="A186" t="s">
        <v>36</v>
      </c>
      <c r="B186" s="55">
        <v>3061922000105</v>
      </c>
    </row>
    <row r="187" spans="1:2" x14ac:dyDescent="0.25">
      <c r="A187" t="s">
        <v>36</v>
      </c>
      <c r="B187" s="69">
        <v>3061922000105</v>
      </c>
    </row>
    <row r="188" spans="1:2" x14ac:dyDescent="0.25">
      <c r="A188" t="s">
        <v>98</v>
      </c>
      <c r="B188" s="55">
        <v>18800600000108</v>
      </c>
    </row>
    <row r="189" spans="1:2" x14ac:dyDescent="0.25">
      <c r="A189" t="s">
        <v>98</v>
      </c>
      <c r="B189" s="69">
        <v>18800600000108</v>
      </c>
    </row>
    <row r="190" spans="1:2" x14ac:dyDescent="0.25">
      <c r="A190" t="s">
        <v>98</v>
      </c>
      <c r="B190" s="55">
        <v>18800600000108</v>
      </c>
    </row>
    <row r="191" spans="1:2" x14ac:dyDescent="0.25">
      <c r="A191" t="s">
        <v>98</v>
      </c>
      <c r="B191" s="69">
        <v>18800600000108</v>
      </c>
    </row>
    <row r="192" spans="1:2" x14ac:dyDescent="0.25">
      <c r="A192" t="s">
        <v>99</v>
      </c>
      <c r="B192" s="55">
        <v>68583954000108</v>
      </c>
    </row>
    <row r="193" spans="1:2" x14ac:dyDescent="0.25">
      <c r="A193" t="s">
        <v>99</v>
      </c>
      <c r="B193" s="69">
        <v>68583954000108</v>
      </c>
    </row>
    <row r="194" spans="1:2" x14ac:dyDescent="0.25">
      <c r="A194" s="75" t="s">
        <v>99</v>
      </c>
      <c r="B194" s="55">
        <v>68583954000108</v>
      </c>
    </row>
    <row r="195" spans="1:2" x14ac:dyDescent="0.25">
      <c r="A195" t="s">
        <v>99</v>
      </c>
      <c r="B195" s="69">
        <v>68583954000108</v>
      </c>
    </row>
    <row r="196" spans="1:2" ht="15.75" x14ac:dyDescent="0.25">
      <c r="A196" t="s">
        <v>442</v>
      </c>
      <c r="B196" s="72" t="s">
        <v>537</v>
      </c>
    </row>
    <row r="197" spans="1:2" ht="15.75" x14ac:dyDescent="0.25">
      <c r="A197" t="s">
        <v>442</v>
      </c>
      <c r="B197" s="72" t="s">
        <v>537</v>
      </c>
    </row>
    <row r="198" spans="1:2" x14ac:dyDescent="0.25">
      <c r="A198" t="s">
        <v>556</v>
      </c>
      <c r="B198" s="70" t="s">
        <v>537</v>
      </c>
    </row>
    <row r="199" spans="1:2" x14ac:dyDescent="0.25">
      <c r="A199" t="s">
        <v>556</v>
      </c>
      <c r="B199" s="70" t="s">
        <v>537</v>
      </c>
    </row>
    <row r="200" spans="1:2" x14ac:dyDescent="0.25">
      <c r="A200" t="s">
        <v>745</v>
      </c>
      <c r="B200" s="75" t="s">
        <v>746</v>
      </c>
    </row>
    <row r="201" spans="1:2" x14ac:dyDescent="0.25">
      <c r="A201" t="s">
        <v>745</v>
      </c>
      <c r="B201" s="75" t="s">
        <v>746</v>
      </c>
    </row>
    <row r="202" spans="1:2" x14ac:dyDescent="0.25">
      <c r="A202" t="s">
        <v>817</v>
      </c>
      <c r="B202" s="75" t="s">
        <v>812</v>
      </c>
    </row>
    <row r="203" spans="1:2" x14ac:dyDescent="0.25">
      <c r="A203" t="s">
        <v>615</v>
      </c>
      <c r="B203" s="75" t="s">
        <v>633</v>
      </c>
    </row>
    <row r="204" spans="1:2" x14ac:dyDescent="0.25">
      <c r="A204" t="s">
        <v>615</v>
      </c>
      <c r="B204" s="75" t="s">
        <v>633</v>
      </c>
    </row>
    <row r="205" spans="1:2" x14ac:dyDescent="0.25">
      <c r="A205" t="s">
        <v>555</v>
      </c>
      <c r="B205" s="70" t="s">
        <v>566</v>
      </c>
    </row>
    <row r="206" spans="1:2" x14ac:dyDescent="0.25">
      <c r="A206" t="s">
        <v>555</v>
      </c>
      <c r="B206" s="70" t="s">
        <v>566</v>
      </c>
    </row>
    <row r="207" spans="1:2" x14ac:dyDescent="0.25">
      <c r="A207" t="s">
        <v>505</v>
      </c>
      <c r="B207" s="70" t="s">
        <v>506</v>
      </c>
    </row>
    <row r="208" spans="1:2" x14ac:dyDescent="0.25">
      <c r="A208" t="s">
        <v>505</v>
      </c>
      <c r="B208" s="70" t="s">
        <v>506</v>
      </c>
    </row>
    <row r="209" spans="1:2" x14ac:dyDescent="0.25">
      <c r="A209" t="s">
        <v>444</v>
      </c>
      <c r="B209" s="70" t="s">
        <v>506</v>
      </c>
    </row>
    <row r="210" spans="1:2" x14ac:dyDescent="0.25">
      <c r="A210" t="s">
        <v>444</v>
      </c>
      <c r="B210" s="70" t="s">
        <v>506</v>
      </c>
    </row>
    <row r="211" spans="1:2" x14ac:dyDescent="0.25">
      <c r="A211" t="s">
        <v>806</v>
      </c>
      <c r="B211" t="s">
        <v>809</v>
      </c>
    </row>
    <row r="212" spans="1:2" x14ac:dyDescent="0.25">
      <c r="A212" t="s">
        <v>806</v>
      </c>
      <c r="B212" t="s">
        <v>809</v>
      </c>
    </row>
    <row r="213" spans="1:2" x14ac:dyDescent="0.25">
      <c r="A213" t="s">
        <v>843</v>
      </c>
      <c r="B213" t="s">
        <v>850</v>
      </c>
    </row>
    <row r="214" spans="1:2" x14ac:dyDescent="0.25">
      <c r="A214" t="s">
        <v>391</v>
      </c>
      <c r="B214" s="55">
        <v>13913148000169</v>
      </c>
    </row>
    <row r="215" spans="1:2" x14ac:dyDescent="0.25">
      <c r="A215" t="s">
        <v>391</v>
      </c>
      <c r="B215" s="69">
        <v>13913148000169</v>
      </c>
    </row>
    <row r="216" spans="1:2" x14ac:dyDescent="0.25">
      <c r="A216" t="s">
        <v>391</v>
      </c>
      <c r="B216" s="55">
        <v>13913148000169</v>
      </c>
    </row>
    <row r="217" spans="1:2" x14ac:dyDescent="0.25">
      <c r="A217" t="s">
        <v>391</v>
      </c>
      <c r="B217" s="69">
        <v>13913148000169</v>
      </c>
    </row>
    <row r="218" spans="1:2" x14ac:dyDescent="0.25">
      <c r="A218" t="s">
        <v>844</v>
      </c>
      <c r="B218" t="s">
        <v>851</v>
      </c>
    </row>
    <row r="219" spans="1:2" x14ac:dyDescent="0.25">
      <c r="A219" t="s">
        <v>838</v>
      </c>
      <c r="B219" t="s">
        <v>748</v>
      </c>
    </row>
    <row r="220" spans="1:2" x14ac:dyDescent="0.25">
      <c r="A220" t="s">
        <v>747</v>
      </c>
      <c r="B220" t="s">
        <v>748</v>
      </c>
    </row>
    <row r="221" spans="1:2" x14ac:dyDescent="0.25">
      <c r="A221" t="s">
        <v>747</v>
      </c>
      <c r="B221" t="s">
        <v>748</v>
      </c>
    </row>
    <row r="222" spans="1:2" x14ac:dyDescent="0.25">
      <c r="A222" t="s">
        <v>834</v>
      </c>
      <c r="B222" t="s">
        <v>748</v>
      </c>
    </row>
    <row r="223" spans="1:2" x14ac:dyDescent="0.25">
      <c r="A223" t="s">
        <v>910</v>
      </c>
      <c r="B223" t="s">
        <v>919</v>
      </c>
    </row>
    <row r="224" spans="1:2" x14ac:dyDescent="0.25">
      <c r="A224" t="s">
        <v>697</v>
      </c>
      <c r="B224" t="s">
        <v>708</v>
      </c>
    </row>
    <row r="225" spans="1:2" x14ac:dyDescent="0.25">
      <c r="A225" t="s">
        <v>839</v>
      </c>
      <c r="B225" t="s">
        <v>750</v>
      </c>
    </row>
    <row r="226" spans="1:2" x14ac:dyDescent="0.25">
      <c r="A226" t="s">
        <v>749</v>
      </c>
      <c r="B226" t="s">
        <v>750</v>
      </c>
    </row>
    <row r="227" spans="1:2" x14ac:dyDescent="0.25">
      <c r="A227" t="s">
        <v>751</v>
      </c>
      <c r="B227" t="s">
        <v>752</v>
      </c>
    </row>
    <row r="228" spans="1:2" x14ac:dyDescent="0.25">
      <c r="A228" t="s">
        <v>751</v>
      </c>
      <c r="B228" t="s">
        <v>846</v>
      </c>
    </row>
    <row r="229" spans="1:2" x14ac:dyDescent="0.25">
      <c r="A229" t="s">
        <v>753</v>
      </c>
      <c r="B229" t="s">
        <v>754</v>
      </c>
    </row>
    <row r="230" spans="1:2" x14ac:dyDescent="0.25">
      <c r="A230" t="s">
        <v>753</v>
      </c>
      <c r="B230" t="s">
        <v>754</v>
      </c>
    </row>
    <row r="231" spans="1:2" x14ac:dyDescent="0.25">
      <c r="A231" t="s">
        <v>755</v>
      </c>
      <c r="B231" t="s">
        <v>756</v>
      </c>
    </row>
    <row r="232" spans="1:2" x14ac:dyDescent="0.25">
      <c r="A232" t="s">
        <v>755</v>
      </c>
      <c r="B232" t="s">
        <v>756</v>
      </c>
    </row>
    <row r="233" spans="1:2" x14ac:dyDescent="0.25">
      <c r="A233" t="s">
        <v>755</v>
      </c>
      <c r="B233" t="s">
        <v>756</v>
      </c>
    </row>
    <row r="234" spans="1:2" x14ac:dyDescent="0.25">
      <c r="A234" t="s">
        <v>755</v>
      </c>
      <c r="B234" t="s">
        <v>756</v>
      </c>
    </row>
    <row r="235" spans="1:2" x14ac:dyDescent="0.25">
      <c r="A235" t="s">
        <v>2</v>
      </c>
      <c r="B235" s="55">
        <v>85822000112</v>
      </c>
    </row>
    <row r="236" spans="1:2" x14ac:dyDescent="0.25">
      <c r="A236" s="75" t="s">
        <v>2</v>
      </c>
      <c r="B236" s="69">
        <v>85822000112</v>
      </c>
    </row>
    <row r="237" spans="1:2" x14ac:dyDescent="0.25">
      <c r="A237" s="75" t="s">
        <v>2</v>
      </c>
      <c r="B237" s="55">
        <v>85822000112</v>
      </c>
    </row>
    <row r="238" spans="1:2" x14ac:dyDescent="0.25">
      <c r="A238" s="75" t="s">
        <v>2</v>
      </c>
      <c r="B238" s="69">
        <v>85822000112</v>
      </c>
    </row>
    <row r="239" spans="1:2" x14ac:dyDescent="0.25">
      <c r="A239" s="75" t="s">
        <v>100</v>
      </c>
      <c r="B239" s="55">
        <v>85822000112</v>
      </c>
    </row>
    <row r="240" spans="1:2" x14ac:dyDescent="0.25">
      <c r="A240" s="75" t="s">
        <v>100</v>
      </c>
      <c r="B240" s="69">
        <v>85822000112</v>
      </c>
    </row>
    <row r="241" spans="1:2" x14ac:dyDescent="0.25">
      <c r="A241" s="75" t="s">
        <v>100</v>
      </c>
      <c r="B241" s="55">
        <v>85822000112</v>
      </c>
    </row>
    <row r="242" spans="1:2" x14ac:dyDescent="0.25">
      <c r="A242" s="75" t="s">
        <v>100</v>
      </c>
      <c r="B242" s="69">
        <v>85822000112</v>
      </c>
    </row>
    <row r="243" spans="1:2" x14ac:dyDescent="0.25">
      <c r="A243" s="75" t="s">
        <v>590</v>
      </c>
      <c r="B243" s="55">
        <v>85822000112</v>
      </c>
    </row>
    <row r="244" spans="1:2" x14ac:dyDescent="0.25">
      <c r="A244" s="75" t="s">
        <v>590</v>
      </c>
      <c r="B244" s="55">
        <v>85822000112</v>
      </c>
    </row>
    <row r="245" spans="1:2" x14ac:dyDescent="0.25">
      <c r="A245" s="75" t="s">
        <v>727</v>
      </c>
      <c r="B245" s="75" t="s">
        <v>536</v>
      </c>
    </row>
    <row r="246" spans="1:2" x14ac:dyDescent="0.25">
      <c r="A246" s="75" t="s">
        <v>11</v>
      </c>
      <c r="B246" s="55">
        <v>31027407000136</v>
      </c>
    </row>
    <row r="247" spans="1:2" x14ac:dyDescent="0.25">
      <c r="A247" s="75" t="s">
        <v>11</v>
      </c>
      <c r="B247" s="69">
        <v>31027407000136</v>
      </c>
    </row>
    <row r="248" spans="1:2" x14ac:dyDescent="0.25">
      <c r="A248" s="75" t="s">
        <v>11</v>
      </c>
      <c r="B248" s="55">
        <v>31027407000136</v>
      </c>
    </row>
    <row r="249" spans="1:2" x14ac:dyDescent="0.25">
      <c r="A249" s="75" t="s">
        <v>11</v>
      </c>
      <c r="B249" s="69">
        <v>31027407000136</v>
      </c>
    </row>
    <row r="250" spans="1:2" x14ac:dyDescent="0.25">
      <c r="A250" s="75" t="s">
        <v>101</v>
      </c>
      <c r="B250" s="55">
        <v>6022597000151</v>
      </c>
    </row>
    <row r="251" spans="1:2" x14ac:dyDescent="0.25">
      <c r="A251" s="75" t="s">
        <v>101</v>
      </c>
      <c r="B251" s="55">
        <v>6022597000151</v>
      </c>
    </row>
    <row r="252" spans="1:2" x14ac:dyDescent="0.25">
      <c r="A252" s="75" t="s">
        <v>9</v>
      </c>
      <c r="B252" s="69" t="s">
        <v>18</v>
      </c>
    </row>
    <row r="253" spans="1:2" x14ac:dyDescent="0.25">
      <c r="A253" s="75" t="s">
        <v>9</v>
      </c>
      <c r="B253" s="69" t="s">
        <v>18</v>
      </c>
    </row>
    <row r="254" spans="1:2" x14ac:dyDescent="0.25">
      <c r="A254" s="75" t="s">
        <v>582</v>
      </c>
      <c r="B254" s="70" t="s">
        <v>587</v>
      </c>
    </row>
    <row r="255" spans="1:2" x14ac:dyDescent="0.25">
      <c r="A255" s="75" t="s">
        <v>582</v>
      </c>
      <c r="B255" s="70" t="s">
        <v>587</v>
      </c>
    </row>
    <row r="256" spans="1:2" x14ac:dyDescent="0.25">
      <c r="A256" s="75" t="s">
        <v>414</v>
      </c>
      <c r="B256" s="75"/>
    </row>
    <row r="257" spans="1:2" x14ac:dyDescent="0.25">
      <c r="A257" s="75" t="s">
        <v>414</v>
      </c>
      <c r="B257" s="70"/>
    </row>
    <row r="258" spans="1:2" x14ac:dyDescent="0.25">
      <c r="A258" s="75" t="s">
        <v>414</v>
      </c>
      <c r="B258" s="75"/>
    </row>
    <row r="259" spans="1:2" x14ac:dyDescent="0.25">
      <c r="A259" s="75" t="s">
        <v>414</v>
      </c>
      <c r="B259" s="70"/>
    </row>
    <row r="260" spans="1:2" x14ac:dyDescent="0.25">
      <c r="A260" s="75" t="s">
        <v>757</v>
      </c>
      <c r="B260" s="75" t="s">
        <v>758</v>
      </c>
    </row>
    <row r="261" spans="1:2" x14ac:dyDescent="0.25">
      <c r="A261" s="75" t="s">
        <v>757</v>
      </c>
      <c r="B261" s="75" t="s">
        <v>758</v>
      </c>
    </row>
    <row r="262" spans="1:2" x14ac:dyDescent="0.25">
      <c r="A262" s="75" t="s">
        <v>757</v>
      </c>
      <c r="B262" s="75" t="s">
        <v>758</v>
      </c>
    </row>
    <row r="263" spans="1:2" x14ac:dyDescent="0.25">
      <c r="A263" s="75" t="s">
        <v>757</v>
      </c>
      <c r="B263" s="75" t="s">
        <v>758</v>
      </c>
    </row>
    <row r="264" spans="1:2" x14ac:dyDescent="0.25">
      <c r="A264" s="75" t="s">
        <v>1011</v>
      </c>
      <c r="B264" s="70" t="s">
        <v>14</v>
      </c>
    </row>
    <row r="265" spans="1:2" x14ac:dyDescent="0.25">
      <c r="A265" s="75" t="s">
        <v>1011</v>
      </c>
      <c r="B265" s="70" t="s">
        <v>14</v>
      </c>
    </row>
    <row r="266" spans="1:2" x14ac:dyDescent="0.25">
      <c r="A266" s="75" t="s">
        <v>1011</v>
      </c>
      <c r="B266" s="70" t="s">
        <v>14</v>
      </c>
    </row>
    <row r="267" spans="1:2" x14ac:dyDescent="0.25">
      <c r="A267" s="75" t="s">
        <v>1011</v>
      </c>
      <c r="B267" s="70" t="s">
        <v>14</v>
      </c>
    </row>
    <row r="268" spans="1:2" x14ac:dyDescent="0.25">
      <c r="A268" s="75" t="s">
        <v>862</v>
      </c>
      <c r="B268" s="75" t="s">
        <v>866</v>
      </c>
    </row>
    <row r="269" spans="1:2" x14ac:dyDescent="0.25">
      <c r="A269" s="75" t="s">
        <v>416</v>
      </c>
      <c r="B269" s="75"/>
    </row>
    <row r="270" spans="1:2" x14ac:dyDescent="0.25">
      <c r="A270" s="75" t="s">
        <v>416</v>
      </c>
      <c r="B270" s="70"/>
    </row>
    <row r="271" spans="1:2" x14ac:dyDescent="0.25">
      <c r="A271" s="75" t="s">
        <v>416</v>
      </c>
      <c r="B271" s="75"/>
    </row>
    <row r="272" spans="1:2" x14ac:dyDescent="0.25">
      <c r="A272" s="75" t="s">
        <v>416</v>
      </c>
      <c r="B272" s="70"/>
    </row>
    <row r="273" spans="1:2" x14ac:dyDescent="0.25">
      <c r="A273" s="75" t="s">
        <v>402</v>
      </c>
      <c r="B273" s="75"/>
    </row>
    <row r="274" spans="1:2" x14ac:dyDescent="0.25">
      <c r="A274" s="75" t="s">
        <v>402</v>
      </c>
      <c r="B274" s="75"/>
    </row>
    <row r="275" spans="1:2" x14ac:dyDescent="0.25">
      <c r="A275" s="75" t="s">
        <v>458</v>
      </c>
      <c r="B275" s="70" t="s">
        <v>496</v>
      </c>
    </row>
    <row r="276" spans="1:2" x14ac:dyDescent="0.25">
      <c r="A276" s="75" t="s">
        <v>458</v>
      </c>
      <c r="B276" s="70" t="s">
        <v>496</v>
      </c>
    </row>
    <row r="277" spans="1:2" x14ac:dyDescent="0.25">
      <c r="A277" s="75" t="s">
        <v>495</v>
      </c>
      <c r="B277" s="70" t="s">
        <v>496</v>
      </c>
    </row>
    <row r="278" spans="1:2" x14ac:dyDescent="0.25">
      <c r="A278" s="75" t="s">
        <v>495</v>
      </c>
      <c r="B278" s="70" t="s">
        <v>496</v>
      </c>
    </row>
    <row r="279" spans="1:2" x14ac:dyDescent="0.25">
      <c r="A279" s="75" t="s">
        <v>417</v>
      </c>
      <c r="B279" s="75"/>
    </row>
    <row r="280" spans="1:2" x14ac:dyDescent="0.25">
      <c r="A280" s="75" t="s">
        <v>417</v>
      </c>
      <c r="B280" s="75"/>
    </row>
    <row r="281" spans="1:2" x14ac:dyDescent="0.25">
      <c r="A281" s="75" t="s">
        <v>497</v>
      </c>
      <c r="B281" s="70" t="s">
        <v>498</v>
      </c>
    </row>
    <row r="282" spans="1:2" x14ac:dyDescent="0.25">
      <c r="A282" s="75" t="s">
        <v>497</v>
      </c>
      <c r="B282" s="70" t="s">
        <v>498</v>
      </c>
    </row>
    <row r="283" spans="1:2" x14ac:dyDescent="0.25">
      <c r="A283" s="75" t="s">
        <v>569</v>
      </c>
      <c r="B283" s="70" t="s">
        <v>568</v>
      </c>
    </row>
    <row r="284" spans="1:2" x14ac:dyDescent="0.25">
      <c r="A284" s="75" t="s">
        <v>569</v>
      </c>
      <c r="B284" s="70" t="s">
        <v>568</v>
      </c>
    </row>
    <row r="285" spans="1:2" x14ac:dyDescent="0.25">
      <c r="A285" s="75" t="s">
        <v>102</v>
      </c>
      <c r="B285" s="55">
        <v>673404000146</v>
      </c>
    </row>
    <row r="286" spans="1:2" x14ac:dyDescent="0.25">
      <c r="A286" s="75" t="s">
        <v>102</v>
      </c>
      <c r="B286" s="69">
        <v>673404000146</v>
      </c>
    </row>
    <row r="287" spans="1:2" x14ac:dyDescent="0.25">
      <c r="A287" s="75" t="s">
        <v>102</v>
      </c>
      <c r="B287" s="55">
        <v>673404000146</v>
      </c>
    </row>
    <row r="288" spans="1:2" x14ac:dyDescent="0.25">
      <c r="A288" s="75" t="s">
        <v>102</v>
      </c>
      <c r="B288" s="69">
        <v>673404000146</v>
      </c>
    </row>
    <row r="289" spans="1:2" x14ac:dyDescent="0.25">
      <c r="A289" s="75" t="s">
        <v>44</v>
      </c>
      <c r="B289" s="75"/>
    </row>
    <row r="290" spans="1:2" x14ac:dyDescent="0.25">
      <c r="A290" s="75" t="s">
        <v>44</v>
      </c>
      <c r="B290" s="75"/>
    </row>
    <row r="291" spans="1:2" x14ac:dyDescent="0.25">
      <c r="A291" s="75" t="s">
        <v>985</v>
      </c>
      <c r="B291" s="75" t="s">
        <v>725</v>
      </c>
    </row>
    <row r="292" spans="1:2" x14ac:dyDescent="0.25">
      <c r="A292" s="75" t="s">
        <v>513</v>
      </c>
      <c r="B292" s="70" t="s">
        <v>514</v>
      </c>
    </row>
    <row r="293" spans="1:2" x14ac:dyDescent="0.25">
      <c r="A293" s="75" t="s">
        <v>513</v>
      </c>
      <c r="B293" s="70" t="s">
        <v>514</v>
      </c>
    </row>
    <row r="294" spans="1:2" x14ac:dyDescent="0.25">
      <c r="A294" s="75" t="s">
        <v>535</v>
      </c>
      <c r="B294" s="70" t="s">
        <v>536</v>
      </c>
    </row>
    <row r="295" spans="1:2" x14ac:dyDescent="0.25">
      <c r="A295" s="75" t="s">
        <v>535</v>
      </c>
      <c r="B295" s="70" t="s">
        <v>536</v>
      </c>
    </row>
    <row r="296" spans="1:2" x14ac:dyDescent="0.25">
      <c r="A296" s="75" t="s">
        <v>399</v>
      </c>
      <c r="B296" s="75"/>
    </row>
    <row r="297" spans="1:2" x14ac:dyDescent="0.25">
      <c r="A297" s="75" t="s">
        <v>399</v>
      </c>
      <c r="B297" s="70"/>
    </row>
    <row r="298" spans="1:2" x14ac:dyDescent="0.25">
      <c r="A298" s="75" t="s">
        <v>399</v>
      </c>
      <c r="B298" s="75"/>
    </row>
    <row r="299" spans="1:2" x14ac:dyDescent="0.25">
      <c r="A299" s="75" t="s">
        <v>399</v>
      </c>
      <c r="B299" s="70"/>
    </row>
    <row r="300" spans="1:2" x14ac:dyDescent="0.25">
      <c r="A300" s="75" t="s">
        <v>604</v>
      </c>
      <c r="B300" s="75" t="s">
        <v>649</v>
      </c>
    </row>
    <row r="301" spans="1:2" x14ac:dyDescent="0.25">
      <c r="A301" s="75" t="s">
        <v>604</v>
      </c>
      <c r="B301" s="75" t="s">
        <v>649</v>
      </c>
    </row>
    <row r="302" spans="1:2" ht="15.75" x14ac:dyDescent="0.25">
      <c r="A302" s="75" t="s">
        <v>447</v>
      </c>
      <c r="B302" s="71" t="s">
        <v>516</v>
      </c>
    </row>
    <row r="303" spans="1:2" ht="15.75" x14ac:dyDescent="0.25">
      <c r="A303" s="75" t="s">
        <v>447</v>
      </c>
      <c r="B303" s="71" t="s">
        <v>516</v>
      </c>
    </row>
    <row r="304" spans="1:2" x14ac:dyDescent="0.25">
      <c r="A304" s="75" t="s">
        <v>403</v>
      </c>
      <c r="B304" s="75"/>
    </row>
    <row r="305" spans="1:2" x14ac:dyDescent="0.25">
      <c r="A305" s="75" t="s">
        <v>403</v>
      </c>
      <c r="B305" s="70"/>
    </row>
    <row r="306" spans="1:2" x14ac:dyDescent="0.25">
      <c r="A306" s="75" t="s">
        <v>403</v>
      </c>
      <c r="B306" s="75"/>
    </row>
    <row r="307" spans="1:2" x14ac:dyDescent="0.25">
      <c r="A307" s="75" t="s">
        <v>403</v>
      </c>
      <c r="B307" s="70"/>
    </row>
    <row r="308" spans="1:2" x14ac:dyDescent="0.25">
      <c r="A308" s="75" t="s">
        <v>529</v>
      </c>
      <c r="B308" s="70" t="s">
        <v>17</v>
      </c>
    </row>
    <row r="309" spans="1:2" x14ac:dyDescent="0.25">
      <c r="A309" s="75" t="s">
        <v>529</v>
      </c>
      <c r="B309" s="70" t="s">
        <v>17</v>
      </c>
    </row>
    <row r="310" spans="1:2" x14ac:dyDescent="0.25">
      <c r="A310" s="75" t="s">
        <v>33</v>
      </c>
      <c r="B310" s="55">
        <v>89171417000120</v>
      </c>
    </row>
    <row r="311" spans="1:2" x14ac:dyDescent="0.25">
      <c r="A311" s="75" t="s">
        <v>33</v>
      </c>
      <c r="B311" s="69">
        <v>89171417000120</v>
      </c>
    </row>
    <row r="312" spans="1:2" x14ac:dyDescent="0.25">
      <c r="A312" s="75" t="s">
        <v>33</v>
      </c>
      <c r="B312" s="55">
        <v>89171417000120</v>
      </c>
    </row>
    <row r="313" spans="1:2" x14ac:dyDescent="0.25">
      <c r="A313" s="75" t="s">
        <v>33</v>
      </c>
      <c r="B313" s="69">
        <v>89171417000120</v>
      </c>
    </row>
    <row r="314" spans="1:2" x14ac:dyDescent="0.25">
      <c r="A314" s="75" t="s">
        <v>103</v>
      </c>
      <c r="B314" s="55">
        <v>4752237000180</v>
      </c>
    </row>
    <row r="315" spans="1:2" x14ac:dyDescent="0.25">
      <c r="A315" s="75" t="s">
        <v>103</v>
      </c>
      <c r="B315" s="69">
        <v>4752237000180</v>
      </c>
    </row>
    <row r="316" spans="1:2" x14ac:dyDescent="0.25">
      <c r="A316" s="75" t="s">
        <v>103</v>
      </c>
      <c r="B316" s="55">
        <v>4752237000180</v>
      </c>
    </row>
    <row r="317" spans="1:2" x14ac:dyDescent="0.25">
      <c r="A317" s="75" t="s">
        <v>103</v>
      </c>
      <c r="B317" s="69">
        <v>4752237000180</v>
      </c>
    </row>
    <row r="318" spans="1:2" x14ac:dyDescent="0.25">
      <c r="A318" s="75" t="s">
        <v>538</v>
      </c>
      <c r="B318" s="70" t="s">
        <v>539</v>
      </c>
    </row>
    <row r="319" spans="1:2" x14ac:dyDescent="0.25">
      <c r="A319" s="75" t="s">
        <v>538</v>
      </c>
      <c r="B319" s="70" t="s">
        <v>539</v>
      </c>
    </row>
    <row r="320" spans="1:2" x14ac:dyDescent="0.25">
      <c r="A320" s="75" t="s">
        <v>4</v>
      </c>
      <c r="B320" s="70" t="s">
        <v>15</v>
      </c>
    </row>
    <row r="321" spans="1:2" x14ac:dyDescent="0.25">
      <c r="A321" s="75" t="s">
        <v>4</v>
      </c>
      <c r="B321" s="70" t="s">
        <v>15</v>
      </c>
    </row>
    <row r="322" spans="1:2" x14ac:dyDescent="0.25">
      <c r="A322" s="75" t="s">
        <v>829</v>
      </c>
      <c r="B322" s="75" t="s">
        <v>830</v>
      </c>
    </row>
    <row r="323" spans="1:2" x14ac:dyDescent="0.25">
      <c r="A323" s="75" t="s">
        <v>759</v>
      </c>
      <c r="B323" s="75" t="s">
        <v>760</v>
      </c>
    </row>
    <row r="324" spans="1:2" x14ac:dyDescent="0.25">
      <c r="A324" s="75" t="s">
        <v>759</v>
      </c>
      <c r="B324" s="75" t="s">
        <v>760</v>
      </c>
    </row>
    <row r="325" spans="1:2" x14ac:dyDescent="0.25">
      <c r="A325" s="75" t="s">
        <v>759</v>
      </c>
      <c r="B325" s="75" t="s">
        <v>760</v>
      </c>
    </row>
    <row r="326" spans="1:2" x14ac:dyDescent="0.25">
      <c r="A326" s="75" t="s">
        <v>759</v>
      </c>
      <c r="B326" s="75" t="s">
        <v>760</v>
      </c>
    </row>
    <row r="327" spans="1:2" x14ac:dyDescent="0.25">
      <c r="A327" s="75" t="s">
        <v>759</v>
      </c>
      <c r="B327" s="75" t="s">
        <v>760</v>
      </c>
    </row>
    <row r="328" spans="1:2" x14ac:dyDescent="0.25">
      <c r="A328" s="75" t="s">
        <v>619</v>
      </c>
      <c r="B328" s="75" t="s">
        <v>648</v>
      </c>
    </row>
    <row r="329" spans="1:2" x14ac:dyDescent="0.25">
      <c r="A329" s="75" t="s">
        <v>619</v>
      </c>
      <c r="B329" s="75" t="s">
        <v>648</v>
      </c>
    </row>
    <row r="330" spans="1:2" x14ac:dyDescent="0.25">
      <c r="A330" s="75" t="s">
        <v>605</v>
      </c>
      <c r="B330" s="75" t="s">
        <v>647</v>
      </c>
    </row>
    <row r="331" spans="1:2" x14ac:dyDescent="0.25">
      <c r="A331" s="75" t="s">
        <v>605</v>
      </c>
      <c r="B331" s="75" t="s">
        <v>647</v>
      </c>
    </row>
    <row r="332" spans="1:2" x14ac:dyDescent="0.25">
      <c r="A332" s="75" t="s">
        <v>723</v>
      </c>
      <c r="B332" s="75" t="s">
        <v>724</v>
      </c>
    </row>
    <row r="333" spans="1:2" x14ac:dyDescent="0.25">
      <c r="A333" s="75" t="s">
        <v>761</v>
      </c>
      <c r="B333" s="75" t="s">
        <v>762</v>
      </c>
    </row>
    <row r="334" spans="1:2" x14ac:dyDescent="0.25">
      <c r="A334" s="75" t="s">
        <v>761</v>
      </c>
      <c r="B334" s="75" t="s">
        <v>762</v>
      </c>
    </row>
    <row r="335" spans="1:2" x14ac:dyDescent="0.25">
      <c r="A335" s="75" t="s">
        <v>602</v>
      </c>
      <c r="B335" s="75" t="s">
        <v>640</v>
      </c>
    </row>
    <row r="336" spans="1:2" x14ac:dyDescent="0.25">
      <c r="A336" s="75" t="s">
        <v>602</v>
      </c>
      <c r="B336" s="75" t="s">
        <v>640</v>
      </c>
    </row>
    <row r="337" spans="1:2" x14ac:dyDescent="0.25">
      <c r="A337" s="75" t="s">
        <v>583</v>
      </c>
      <c r="B337" s="70" t="s">
        <v>588</v>
      </c>
    </row>
    <row r="338" spans="1:2" x14ac:dyDescent="0.25">
      <c r="A338" s="75" t="s">
        <v>583</v>
      </c>
      <c r="B338" s="70" t="s">
        <v>588</v>
      </c>
    </row>
    <row r="339" spans="1:2" x14ac:dyDescent="0.25">
      <c r="A339" s="75" t="s">
        <v>700</v>
      </c>
      <c r="B339" s="75" t="s">
        <v>704</v>
      </c>
    </row>
    <row r="340" spans="1:2" x14ac:dyDescent="0.25">
      <c r="A340" s="75" t="s">
        <v>700</v>
      </c>
      <c r="B340" s="75" t="s">
        <v>704</v>
      </c>
    </row>
    <row r="341" spans="1:2" x14ac:dyDescent="0.25">
      <c r="A341" s="75" t="s">
        <v>440</v>
      </c>
      <c r="B341" s="70" t="s">
        <v>548</v>
      </c>
    </row>
    <row r="342" spans="1:2" x14ac:dyDescent="0.25">
      <c r="A342" s="75" t="s">
        <v>440</v>
      </c>
      <c r="B342" s="70" t="s">
        <v>548</v>
      </c>
    </row>
    <row r="343" spans="1:2" x14ac:dyDescent="0.25">
      <c r="A343" s="75" t="s">
        <v>558</v>
      </c>
      <c r="B343" s="70" t="s">
        <v>548</v>
      </c>
    </row>
    <row r="344" spans="1:2" x14ac:dyDescent="0.25">
      <c r="A344" s="75" t="s">
        <v>558</v>
      </c>
      <c r="B344" s="70" t="s">
        <v>548</v>
      </c>
    </row>
    <row r="345" spans="1:2" x14ac:dyDescent="0.25">
      <c r="A345" s="75" t="s">
        <v>594</v>
      </c>
      <c r="B345" s="75" t="s">
        <v>641</v>
      </c>
    </row>
    <row r="346" spans="1:2" x14ac:dyDescent="0.25">
      <c r="A346" s="75" t="s">
        <v>594</v>
      </c>
      <c r="B346" s="75" t="s">
        <v>641</v>
      </c>
    </row>
    <row r="347" spans="1:2" x14ac:dyDescent="0.25">
      <c r="A347" s="75" t="s">
        <v>763</v>
      </c>
      <c r="B347" s="75" t="s">
        <v>764</v>
      </c>
    </row>
    <row r="348" spans="1:2" x14ac:dyDescent="0.25">
      <c r="A348" s="75" t="s">
        <v>763</v>
      </c>
      <c r="B348" s="75" t="s">
        <v>764</v>
      </c>
    </row>
    <row r="349" spans="1:2" x14ac:dyDescent="0.25">
      <c r="A349" s="75" t="s">
        <v>797</v>
      </c>
      <c r="B349" s="75" t="s">
        <v>764</v>
      </c>
    </row>
    <row r="350" spans="1:2" x14ac:dyDescent="0.25">
      <c r="A350" s="75" t="s">
        <v>22</v>
      </c>
      <c r="B350" s="55">
        <v>60619202003406</v>
      </c>
    </row>
    <row r="351" spans="1:2" x14ac:dyDescent="0.25">
      <c r="A351" s="75" t="s">
        <v>22</v>
      </c>
      <c r="B351" s="69">
        <v>60619202003406</v>
      </c>
    </row>
    <row r="352" spans="1:2" x14ac:dyDescent="0.25">
      <c r="A352" s="75" t="s">
        <v>22</v>
      </c>
      <c r="B352" s="55">
        <v>60619202003406</v>
      </c>
    </row>
    <row r="353" spans="1:2" x14ac:dyDescent="0.25">
      <c r="A353" s="75" t="s">
        <v>22</v>
      </c>
      <c r="B353" s="69">
        <v>60619202003406</v>
      </c>
    </row>
    <row r="354" spans="1:2" x14ac:dyDescent="0.25">
      <c r="A354" s="75" t="s">
        <v>532</v>
      </c>
      <c r="B354" s="70" t="s">
        <v>20</v>
      </c>
    </row>
    <row r="355" spans="1:2" x14ac:dyDescent="0.25">
      <c r="A355" s="75" t="s">
        <v>532</v>
      </c>
      <c r="B355" s="70" t="s">
        <v>20</v>
      </c>
    </row>
    <row r="356" spans="1:2" x14ac:dyDescent="0.25">
      <c r="A356" s="75" t="s">
        <v>104</v>
      </c>
      <c r="B356" s="55">
        <v>19828567000189</v>
      </c>
    </row>
    <row r="357" spans="1:2" x14ac:dyDescent="0.25">
      <c r="A357" s="75" t="s">
        <v>104</v>
      </c>
      <c r="B357" s="69">
        <v>19828567000189</v>
      </c>
    </row>
    <row r="358" spans="1:2" x14ac:dyDescent="0.25">
      <c r="A358" s="75" t="s">
        <v>104</v>
      </c>
      <c r="B358" s="55">
        <v>19828567000189</v>
      </c>
    </row>
    <row r="359" spans="1:2" x14ac:dyDescent="0.25">
      <c r="A359" s="75" t="s">
        <v>104</v>
      </c>
      <c r="B359" s="69">
        <v>19828567000189</v>
      </c>
    </row>
    <row r="360" spans="1:2" x14ac:dyDescent="0.25">
      <c r="A360" s="75" t="s">
        <v>105</v>
      </c>
      <c r="B360" s="55">
        <v>19828567000189</v>
      </c>
    </row>
    <row r="361" spans="1:2" x14ac:dyDescent="0.25">
      <c r="A361" s="75" t="s">
        <v>105</v>
      </c>
      <c r="B361" s="69">
        <v>19828567000189</v>
      </c>
    </row>
    <row r="362" spans="1:2" x14ac:dyDescent="0.25">
      <c r="A362" s="75" t="s">
        <v>105</v>
      </c>
      <c r="B362" s="55">
        <v>19828567000189</v>
      </c>
    </row>
    <row r="363" spans="1:2" x14ac:dyDescent="0.25">
      <c r="A363" s="75" t="s">
        <v>105</v>
      </c>
      <c r="B363" s="69">
        <v>19828567000189</v>
      </c>
    </row>
    <row r="364" spans="1:2" x14ac:dyDescent="0.25">
      <c r="A364" s="75" t="s">
        <v>824</v>
      </c>
      <c r="B364" s="75" t="s">
        <v>825</v>
      </c>
    </row>
    <row r="365" spans="1:2" x14ac:dyDescent="0.25">
      <c r="A365" s="75" t="s">
        <v>824</v>
      </c>
      <c r="B365" s="75" t="s">
        <v>825</v>
      </c>
    </row>
    <row r="366" spans="1:2" x14ac:dyDescent="0.25">
      <c r="A366" s="75" t="s">
        <v>824</v>
      </c>
      <c r="B366" s="75" t="s">
        <v>825</v>
      </c>
    </row>
    <row r="367" spans="1:2" x14ac:dyDescent="0.25">
      <c r="A367" s="75" t="s">
        <v>623</v>
      </c>
      <c r="B367" s="73">
        <v>10828</v>
      </c>
    </row>
    <row r="368" spans="1:2" x14ac:dyDescent="0.25">
      <c r="A368" s="75" t="s">
        <v>623</v>
      </c>
      <c r="B368" s="73">
        <v>10828</v>
      </c>
    </row>
    <row r="369" spans="1:2" x14ac:dyDescent="0.25">
      <c r="A369" s="75" t="s">
        <v>595</v>
      </c>
      <c r="B369" s="75" t="s">
        <v>642</v>
      </c>
    </row>
    <row r="370" spans="1:2" x14ac:dyDescent="0.25">
      <c r="A370" s="75" t="s">
        <v>595</v>
      </c>
      <c r="B370" s="75" t="s">
        <v>642</v>
      </c>
    </row>
    <row r="371" spans="1:2" x14ac:dyDescent="0.25">
      <c r="A371" s="75" t="s">
        <v>719</v>
      </c>
      <c r="B371" s="75" t="s">
        <v>720</v>
      </c>
    </row>
    <row r="372" spans="1:2" x14ac:dyDescent="0.25">
      <c r="A372" s="75" t="s">
        <v>826</v>
      </c>
      <c r="B372" s="75" t="s">
        <v>766</v>
      </c>
    </row>
    <row r="373" spans="1:2" x14ac:dyDescent="0.25">
      <c r="A373" s="75" t="s">
        <v>767</v>
      </c>
      <c r="B373" s="75" t="s">
        <v>768</v>
      </c>
    </row>
    <row r="374" spans="1:2" x14ac:dyDescent="0.25">
      <c r="A374" s="75" t="s">
        <v>767</v>
      </c>
      <c r="B374" s="75" t="s">
        <v>768</v>
      </c>
    </row>
    <row r="375" spans="1:2" x14ac:dyDescent="0.25">
      <c r="A375" s="75" t="s">
        <v>767</v>
      </c>
      <c r="B375" s="75" t="s">
        <v>768</v>
      </c>
    </row>
    <row r="376" spans="1:2" x14ac:dyDescent="0.25">
      <c r="A376" s="75" t="s">
        <v>472</v>
      </c>
      <c r="B376" s="70" t="s">
        <v>552</v>
      </c>
    </row>
    <row r="377" spans="1:2" x14ac:dyDescent="0.25">
      <c r="A377" s="75" t="s">
        <v>472</v>
      </c>
      <c r="B377" s="70" t="s">
        <v>552</v>
      </c>
    </row>
    <row r="378" spans="1:2" x14ac:dyDescent="0.25">
      <c r="A378" s="75" t="s">
        <v>420</v>
      </c>
      <c r="B378" s="75"/>
    </row>
    <row r="379" spans="1:2" x14ac:dyDescent="0.25">
      <c r="A379" s="75" t="s">
        <v>420</v>
      </c>
      <c r="B379" s="70"/>
    </row>
    <row r="380" spans="1:2" x14ac:dyDescent="0.25">
      <c r="A380" s="75" t="s">
        <v>420</v>
      </c>
      <c r="B380" s="75"/>
    </row>
    <row r="381" spans="1:2" x14ac:dyDescent="0.25">
      <c r="A381" s="75" t="s">
        <v>420</v>
      </c>
      <c r="B381" s="70"/>
    </row>
    <row r="382" spans="1:2" x14ac:dyDescent="0.25">
      <c r="A382" s="75" t="s">
        <v>106</v>
      </c>
      <c r="B382" s="55">
        <v>30757115000196</v>
      </c>
    </row>
    <row r="383" spans="1:2" x14ac:dyDescent="0.25">
      <c r="A383" s="75" t="s">
        <v>106</v>
      </c>
      <c r="B383" s="69">
        <v>30757115000196</v>
      </c>
    </row>
    <row r="384" spans="1:2" x14ac:dyDescent="0.25">
      <c r="A384" s="75" t="s">
        <v>106</v>
      </c>
      <c r="B384" s="55">
        <v>30757115000196</v>
      </c>
    </row>
    <row r="385" spans="1:2" x14ac:dyDescent="0.25">
      <c r="A385" s="75" t="s">
        <v>106</v>
      </c>
      <c r="B385" s="69">
        <v>30757115000196</v>
      </c>
    </row>
    <row r="386" spans="1:2" x14ac:dyDescent="0.25">
      <c r="A386" s="75" t="s">
        <v>827</v>
      </c>
      <c r="B386" s="75" t="s">
        <v>828</v>
      </c>
    </row>
    <row r="387" spans="1:2" x14ac:dyDescent="0.25">
      <c r="A387" s="75" t="s">
        <v>857</v>
      </c>
      <c r="B387" s="75" t="s">
        <v>867</v>
      </c>
    </row>
    <row r="388" spans="1:2" x14ac:dyDescent="0.25">
      <c r="A388" s="75" t="s">
        <v>769</v>
      </c>
      <c r="B388" s="75" t="s">
        <v>770</v>
      </c>
    </row>
    <row r="389" spans="1:2" x14ac:dyDescent="0.25">
      <c r="A389" s="75" t="s">
        <v>769</v>
      </c>
      <c r="B389" s="75" t="s">
        <v>770</v>
      </c>
    </row>
    <row r="390" spans="1:2" x14ac:dyDescent="0.25">
      <c r="A390" s="75" t="s">
        <v>699</v>
      </c>
      <c r="B390" s="75" t="s">
        <v>707</v>
      </c>
    </row>
    <row r="391" spans="1:2" x14ac:dyDescent="0.25">
      <c r="A391" s="75" t="s">
        <v>612</v>
      </c>
      <c r="B391" s="75" t="s">
        <v>630</v>
      </c>
    </row>
    <row r="392" spans="1:2" x14ac:dyDescent="0.25">
      <c r="A392" s="75" t="s">
        <v>612</v>
      </c>
      <c r="B392" s="75" t="s">
        <v>630</v>
      </c>
    </row>
    <row r="393" spans="1:2" ht="15.75" x14ac:dyDescent="0.25">
      <c r="A393" s="75" t="s">
        <v>457</v>
      </c>
      <c r="B393" s="72" t="s">
        <v>534</v>
      </c>
    </row>
    <row r="394" spans="1:2" ht="15.75" x14ac:dyDescent="0.25">
      <c r="A394" s="75" t="s">
        <v>457</v>
      </c>
      <c r="B394" s="72" t="s">
        <v>534</v>
      </c>
    </row>
    <row r="395" spans="1:2" x14ac:dyDescent="0.25">
      <c r="A395" s="75" t="s">
        <v>598</v>
      </c>
      <c r="B395" s="75" t="s">
        <v>643</v>
      </c>
    </row>
    <row r="396" spans="1:2" x14ac:dyDescent="0.25">
      <c r="A396" s="75" t="s">
        <v>598</v>
      </c>
      <c r="B396" s="75" t="s">
        <v>643</v>
      </c>
    </row>
    <row r="397" spans="1:2" x14ac:dyDescent="0.25">
      <c r="A397" s="75" t="s">
        <v>450</v>
      </c>
      <c r="B397" s="70" t="s">
        <v>549</v>
      </c>
    </row>
    <row r="398" spans="1:2" x14ac:dyDescent="0.25">
      <c r="A398" s="75" t="s">
        <v>450</v>
      </c>
      <c r="B398" s="70" t="s">
        <v>549</v>
      </c>
    </row>
    <row r="399" spans="1:2" x14ac:dyDescent="0.25">
      <c r="A399" s="75" t="s">
        <v>613</v>
      </c>
      <c r="B399" s="75" t="s">
        <v>631</v>
      </c>
    </row>
    <row r="400" spans="1:2" x14ac:dyDescent="0.25">
      <c r="A400" s="75" t="s">
        <v>613</v>
      </c>
      <c r="B400" s="75" t="s">
        <v>631</v>
      </c>
    </row>
    <row r="401" spans="1:2" x14ac:dyDescent="0.25">
      <c r="A401" s="75" t="s">
        <v>609</v>
      </c>
      <c r="B401" s="75" t="s">
        <v>627</v>
      </c>
    </row>
    <row r="402" spans="1:2" x14ac:dyDescent="0.25">
      <c r="A402" s="75" t="s">
        <v>609</v>
      </c>
      <c r="B402" s="75" t="s">
        <v>627</v>
      </c>
    </row>
    <row r="403" spans="1:2" x14ac:dyDescent="0.25">
      <c r="A403" s="75" t="s">
        <v>408</v>
      </c>
      <c r="B403" s="75" t="s">
        <v>694</v>
      </c>
    </row>
    <row r="404" spans="1:2" x14ac:dyDescent="0.25">
      <c r="A404" s="75" t="s">
        <v>408</v>
      </c>
      <c r="B404" s="70" t="s">
        <v>694</v>
      </c>
    </row>
    <row r="405" spans="1:2" x14ac:dyDescent="0.25">
      <c r="A405" s="75" t="s">
        <v>408</v>
      </c>
      <c r="B405" s="75" t="s">
        <v>694</v>
      </c>
    </row>
    <row r="406" spans="1:2" x14ac:dyDescent="0.25">
      <c r="A406" s="75" t="s">
        <v>408</v>
      </c>
      <c r="B406" s="70" t="s">
        <v>694</v>
      </c>
    </row>
    <row r="407" spans="1:2" x14ac:dyDescent="0.25">
      <c r="A407" s="75" t="s">
        <v>887</v>
      </c>
      <c r="B407" s="75" t="s">
        <v>891</v>
      </c>
    </row>
    <row r="408" spans="1:2" x14ac:dyDescent="0.25">
      <c r="A408" s="75" t="s">
        <v>107</v>
      </c>
      <c r="B408" s="55">
        <v>26081370000194</v>
      </c>
    </row>
    <row r="409" spans="1:2" x14ac:dyDescent="0.25">
      <c r="A409" s="75" t="s">
        <v>107</v>
      </c>
      <c r="B409" s="69">
        <v>26081370000194</v>
      </c>
    </row>
    <row r="410" spans="1:2" x14ac:dyDescent="0.25">
      <c r="A410" s="75" t="s">
        <v>107</v>
      </c>
      <c r="B410" s="55">
        <v>26081370000194</v>
      </c>
    </row>
    <row r="411" spans="1:2" x14ac:dyDescent="0.25">
      <c r="A411" s="75" t="s">
        <v>107</v>
      </c>
      <c r="B411" s="69">
        <v>26081370000194</v>
      </c>
    </row>
    <row r="412" spans="1:2" x14ac:dyDescent="0.25">
      <c r="A412" s="75" t="s">
        <v>714</v>
      </c>
      <c r="B412" s="75" t="s">
        <v>715</v>
      </c>
    </row>
    <row r="413" spans="1:2" x14ac:dyDescent="0.25">
      <c r="A413" s="75" t="s">
        <v>618</v>
      </c>
      <c r="B413" s="75" t="s">
        <v>636</v>
      </c>
    </row>
    <row r="414" spans="1:2" x14ac:dyDescent="0.25">
      <c r="A414" s="75" t="s">
        <v>618</v>
      </c>
      <c r="B414" s="75" t="s">
        <v>636</v>
      </c>
    </row>
    <row r="415" spans="1:2" x14ac:dyDescent="0.25">
      <c r="A415" s="75" t="s">
        <v>865</v>
      </c>
      <c r="B415" s="75" t="s">
        <v>872</v>
      </c>
    </row>
    <row r="416" spans="1:2" x14ac:dyDescent="0.25">
      <c r="A416" s="75" t="s">
        <v>404</v>
      </c>
      <c r="B416" s="75"/>
    </row>
    <row r="417" spans="1:2" x14ac:dyDescent="0.25">
      <c r="A417" s="75" t="s">
        <v>404</v>
      </c>
      <c r="B417" s="70"/>
    </row>
    <row r="418" spans="1:2" x14ac:dyDescent="0.25">
      <c r="A418" s="75" t="s">
        <v>404</v>
      </c>
      <c r="B418" s="75"/>
    </row>
    <row r="419" spans="1:2" x14ac:dyDescent="0.25">
      <c r="A419" s="75" t="s">
        <v>404</v>
      </c>
      <c r="B419" s="70"/>
    </row>
    <row r="420" spans="1:2" x14ac:dyDescent="0.25">
      <c r="A420" s="75" t="s">
        <v>405</v>
      </c>
      <c r="B420" s="75"/>
    </row>
    <row r="421" spans="1:2" x14ac:dyDescent="0.25">
      <c r="A421" s="75" t="s">
        <v>405</v>
      </c>
      <c r="B421" s="70"/>
    </row>
    <row r="422" spans="1:2" x14ac:dyDescent="0.25">
      <c r="A422" s="75" t="s">
        <v>405</v>
      </c>
      <c r="B422" s="75"/>
    </row>
    <row r="423" spans="1:2" x14ac:dyDescent="0.25">
      <c r="A423" s="75" t="s">
        <v>405</v>
      </c>
      <c r="B423" s="70"/>
    </row>
    <row r="424" spans="1:2" x14ac:dyDescent="0.25">
      <c r="A424" s="75" t="s">
        <v>406</v>
      </c>
      <c r="B424" s="75"/>
    </row>
    <row r="425" spans="1:2" x14ac:dyDescent="0.25">
      <c r="A425" s="75" t="s">
        <v>406</v>
      </c>
      <c r="B425" s="70"/>
    </row>
    <row r="426" spans="1:2" x14ac:dyDescent="0.25">
      <c r="A426" s="75" t="s">
        <v>406</v>
      </c>
      <c r="B426" s="75"/>
    </row>
    <row r="427" spans="1:2" x14ac:dyDescent="0.25">
      <c r="A427" s="75" t="s">
        <v>406</v>
      </c>
      <c r="B427" s="70"/>
    </row>
    <row r="428" spans="1:2" x14ac:dyDescent="0.25">
      <c r="A428" s="75" t="s">
        <v>831</v>
      </c>
      <c r="B428" s="75" t="s">
        <v>772</v>
      </c>
    </row>
    <row r="429" spans="1:2" x14ac:dyDescent="0.25">
      <c r="A429" s="75" t="s">
        <v>771</v>
      </c>
      <c r="B429" s="75" t="s">
        <v>772</v>
      </c>
    </row>
    <row r="430" spans="1:2" x14ac:dyDescent="0.25">
      <c r="A430" s="75" t="s">
        <v>771</v>
      </c>
      <c r="B430" s="75" t="s">
        <v>772</v>
      </c>
    </row>
    <row r="431" spans="1:2" x14ac:dyDescent="0.25">
      <c r="A431" s="75" t="s">
        <v>771</v>
      </c>
      <c r="B431" s="75" t="s">
        <v>772</v>
      </c>
    </row>
    <row r="432" spans="1:2" x14ac:dyDescent="0.25">
      <c r="A432" s="75" t="s">
        <v>954</v>
      </c>
      <c r="B432" s="70" t="s">
        <v>19</v>
      </c>
    </row>
    <row r="433" spans="1:2" x14ac:dyDescent="0.25">
      <c r="A433" s="75" t="s">
        <v>954</v>
      </c>
      <c r="B433" s="70" t="s">
        <v>19</v>
      </c>
    </row>
    <row r="434" spans="1:2" x14ac:dyDescent="0.25">
      <c r="A434" s="75" t="s">
        <v>841</v>
      </c>
      <c r="B434" s="75" t="s">
        <v>849</v>
      </c>
    </row>
    <row r="435" spans="1:2" x14ac:dyDescent="0.25">
      <c r="A435" s="75" t="s">
        <v>773</v>
      </c>
      <c r="B435" s="75" t="s">
        <v>774</v>
      </c>
    </row>
    <row r="436" spans="1:2" x14ac:dyDescent="0.25">
      <c r="A436" s="75" t="s">
        <v>773</v>
      </c>
      <c r="B436" s="75" t="s">
        <v>774</v>
      </c>
    </row>
    <row r="437" spans="1:2" x14ac:dyDescent="0.25">
      <c r="A437" s="75" t="s">
        <v>795</v>
      </c>
      <c r="B437" s="75" t="s">
        <v>796</v>
      </c>
    </row>
    <row r="438" spans="1:2" x14ac:dyDescent="0.25">
      <c r="A438" s="75" t="s">
        <v>1001</v>
      </c>
      <c r="B438" s="75" t="s">
        <v>854</v>
      </c>
    </row>
    <row r="439" spans="1:2" x14ac:dyDescent="0.25">
      <c r="A439" s="75" t="s">
        <v>860</v>
      </c>
      <c r="B439" s="75" t="s">
        <v>873</v>
      </c>
    </row>
    <row r="440" spans="1:2" x14ac:dyDescent="0.25">
      <c r="A440" s="75" t="s">
        <v>821</v>
      </c>
      <c r="B440" s="75" t="s">
        <v>847</v>
      </c>
    </row>
    <row r="441" spans="1:2" x14ac:dyDescent="0.25">
      <c r="A441" s="75" t="s">
        <v>888</v>
      </c>
      <c r="B441" s="75" t="s">
        <v>889</v>
      </c>
    </row>
    <row r="442" spans="1:2" x14ac:dyDescent="0.25">
      <c r="A442" s="75" t="s">
        <v>565</v>
      </c>
      <c r="B442" s="70" t="s">
        <v>573</v>
      </c>
    </row>
    <row r="443" spans="1:2" x14ac:dyDescent="0.25">
      <c r="A443" s="75" t="s">
        <v>565</v>
      </c>
      <c r="B443" s="70" t="s">
        <v>573</v>
      </c>
    </row>
    <row r="444" spans="1:2" x14ac:dyDescent="0.25">
      <c r="A444" s="75" t="s">
        <v>108</v>
      </c>
      <c r="B444" s="55">
        <v>7366296000108</v>
      </c>
    </row>
    <row r="445" spans="1:2" x14ac:dyDescent="0.25">
      <c r="A445" s="75" t="s">
        <v>108</v>
      </c>
      <c r="B445" s="55">
        <v>7366296000108</v>
      </c>
    </row>
    <row r="446" spans="1:2" x14ac:dyDescent="0.25">
      <c r="A446" s="75" t="s">
        <v>499</v>
      </c>
      <c r="B446" s="69">
        <v>7366296000108</v>
      </c>
    </row>
    <row r="447" spans="1:2" x14ac:dyDescent="0.25">
      <c r="A447" s="75" t="s">
        <v>499</v>
      </c>
      <c r="B447" s="69">
        <v>7366296000108</v>
      </c>
    </row>
    <row r="448" spans="1:2" x14ac:dyDescent="0.25">
      <c r="A448" s="75" t="s">
        <v>478</v>
      </c>
      <c r="B448" s="70" t="s">
        <v>507</v>
      </c>
    </row>
    <row r="449" spans="1:2" x14ac:dyDescent="0.25">
      <c r="A449" s="75" t="s">
        <v>478</v>
      </c>
      <c r="B449" s="70" t="s">
        <v>507</v>
      </c>
    </row>
    <row r="450" spans="1:2" x14ac:dyDescent="0.25">
      <c r="A450" s="75" t="s">
        <v>109</v>
      </c>
      <c r="B450" s="55">
        <v>2830778000153</v>
      </c>
    </row>
    <row r="451" spans="1:2" x14ac:dyDescent="0.25">
      <c r="A451" s="75" t="s">
        <v>109</v>
      </c>
      <c r="B451" s="69">
        <v>2830778000153</v>
      </c>
    </row>
    <row r="452" spans="1:2" x14ac:dyDescent="0.25">
      <c r="A452" s="75" t="s">
        <v>109</v>
      </c>
      <c r="B452" s="55">
        <v>2830778000153</v>
      </c>
    </row>
    <row r="453" spans="1:2" x14ac:dyDescent="0.25">
      <c r="A453" s="75" t="s">
        <v>109</v>
      </c>
      <c r="B453" s="69">
        <v>2830778000153</v>
      </c>
    </row>
    <row r="454" spans="1:2" x14ac:dyDescent="0.25">
      <c r="A454" s="75" t="s">
        <v>801</v>
      </c>
      <c r="B454" s="75" t="s">
        <v>810</v>
      </c>
    </row>
    <row r="455" spans="1:2" x14ac:dyDescent="0.25">
      <c r="A455" s="75" t="s">
        <v>445</v>
      </c>
      <c r="B455" s="69">
        <v>6027816000276</v>
      </c>
    </row>
    <row r="456" spans="1:2" x14ac:dyDescent="0.25">
      <c r="A456" s="75" t="s">
        <v>445</v>
      </c>
      <c r="B456" s="69">
        <v>6027816000276</v>
      </c>
    </row>
    <row r="457" spans="1:2" x14ac:dyDescent="0.25">
      <c r="A457" s="75" t="s">
        <v>46</v>
      </c>
      <c r="B457" s="55">
        <v>6027816000276</v>
      </c>
    </row>
    <row r="458" spans="1:2" x14ac:dyDescent="0.25">
      <c r="A458" s="75" t="s">
        <v>46</v>
      </c>
      <c r="B458" s="55">
        <v>6027816000276</v>
      </c>
    </row>
    <row r="459" spans="1:2" x14ac:dyDescent="0.25">
      <c r="A459" s="75" t="s">
        <v>721</v>
      </c>
      <c r="B459" s="75" t="s">
        <v>722</v>
      </c>
    </row>
    <row r="460" spans="1:2" ht="15.75" x14ac:dyDescent="0.25">
      <c r="A460" s="75" t="s">
        <v>23</v>
      </c>
      <c r="B460" s="72" t="s">
        <v>15</v>
      </c>
    </row>
    <row r="461" spans="1:2" ht="15.75" x14ac:dyDescent="0.25">
      <c r="A461" s="75" t="s">
        <v>23</v>
      </c>
      <c r="B461" s="72" t="s">
        <v>15</v>
      </c>
    </row>
    <row r="462" spans="1:2" x14ac:dyDescent="0.25">
      <c r="A462" s="75" t="s">
        <v>515</v>
      </c>
      <c r="B462" s="70" t="s">
        <v>15</v>
      </c>
    </row>
    <row r="463" spans="1:2" x14ac:dyDescent="0.25">
      <c r="A463" s="75" t="s">
        <v>515</v>
      </c>
      <c r="B463" s="70" t="s">
        <v>15</v>
      </c>
    </row>
    <row r="464" spans="1:2" x14ac:dyDescent="0.25">
      <c r="A464" s="75" t="s">
        <v>418</v>
      </c>
      <c r="B464" s="55">
        <v>40232258000138</v>
      </c>
    </row>
    <row r="465" spans="1:2" x14ac:dyDescent="0.25">
      <c r="A465" s="75" t="s">
        <v>418</v>
      </c>
      <c r="B465" s="69">
        <v>40232258000138</v>
      </c>
    </row>
    <row r="466" spans="1:2" x14ac:dyDescent="0.25">
      <c r="A466" s="75" t="s">
        <v>418</v>
      </c>
      <c r="B466" s="55">
        <v>40232258000138</v>
      </c>
    </row>
    <row r="467" spans="1:2" x14ac:dyDescent="0.25">
      <c r="A467" s="75" t="s">
        <v>418</v>
      </c>
      <c r="B467" s="69">
        <v>40232258000138</v>
      </c>
    </row>
    <row r="468" spans="1:2" x14ac:dyDescent="0.25">
      <c r="A468" s="75" t="s">
        <v>544</v>
      </c>
      <c r="B468" s="70" t="s">
        <v>545</v>
      </c>
    </row>
    <row r="469" spans="1:2" x14ac:dyDescent="0.25">
      <c r="A469" s="75" t="s">
        <v>544</v>
      </c>
      <c r="B469" s="70" t="s">
        <v>545</v>
      </c>
    </row>
    <row r="470" spans="1:2" x14ac:dyDescent="0.25">
      <c r="A470" s="75" t="s">
        <v>617</v>
      </c>
      <c r="B470" s="75" t="s">
        <v>635</v>
      </c>
    </row>
    <row r="471" spans="1:2" x14ac:dyDescent="0.25">
      <c r="A471" s="75" t="s">
        <v>617</v>
      </c>
      <c r="B471" s="75" t="s">
        <v>635</v>
      </c>
    </row>
    <row r="472" spans="1:2" x14ac:dyDescent="0.25">
      <c r="A472" s="75" t="s">
        <v>520</v>
      </c>
      <c r="B472" s="70" t="s">
        <v>521</v>
      </c>
    </row>
    <row r="473" spans="1:2" x14ac:dyDescent="0.25">
      <c r="A473" s="75" t="s">
        <v>520</v>
      </c>
      <c r="B473" s="70" t="s">
        <v>521</v>
      </c>
    </row>
    <row r="474" spans="1:2" x14ac:dyDescent="0.25">
      <c r="A474" s="75" t="s">
        <v>840</v>
      </c>
      <c r="B474" s="75" t="s">
        <v>848</v>
      </c>
    </row>
    <row r="475" spans="1:2" x14ac:dyDescent="0.25">
      <c r="A475" s="75" t="s">
        <v>960</v>
      </c>
      <c r="B475" s="75" t="s">
        <v>814</v>
      </c>
    </row>
    <row r="476" spans="1:2" x14ac:dyDescent="0.25">
      <c r="A476" s="75" t="s">
        <v>960</v>
      </c>
      <c r="B476" s="75" t="s">
        <v>814</v>
      </c>
    </row>
    <row r="477" spans="1:2" x14ac:dyDescent="0.25">
      <c r="A477" s="75" t="s">
        <v>858</v>
      </c>
      <c r="B477" s="75" t="s">
        <v>868</v>
      </c>
    </row>
    <row r="478" spans="1:2" x14ac:dyDescent="0.25">
      <c r="A478" s="75" t="s">
        <v>684</v>
      </c>
      <c r="B478" s="75" t="s">
        <v>691</v>
      </c>
    </row>
    <row r="479" spans="1:2" x14ac:dyDescent="0.25">
      <c r="A479" s="75" t="s">
        <v>684</v>
      </c>
      <c r="B479" s="75" t="s">
        <v>691</v>
      </c>
    </row>
    <row r="480" spans="1:2" x14ac:dyDescent="0.25">
      <c r="A480" s="75" t="s">
        <v>500</v>
      </c>
      <c r="B480" s="70" t="s">
        <v>501</v>
      </c>
    </row>
    <row r="481" spans="1:2" x14ac:dyDescent="0.25">
      <c r="A481" s="75" t="s">
        <v>500</v>
      </c>
      <c r="B481" s="70" t="s">
        <v>501</v>
      </c>
    </row>
    <row r="482" spans="1:2" x14ac:dyDescent="0.25">
      <c r="A482" s="75" t="s">
        <v>398</v>
      </c>
      <c r="B482" s="75"/>
    </row>
    <row r="483" spans="1:2" x14ac:dyDescent="0.25">
      <c r="A483" s="75" t="s">
        <v>398</v>
      </c>
      <c r="B483" s="75"/>
    </row>
    <row r="484" spans="1:2" ht="15.75" x14ac:dyDescent="0.25">
      <c r="A484" s="75" t="s">
        <v>451</v>
      </c>
      <c r="B484" s="71" t="s">
        <v>501</v>
      </c>
    </row>
    <row r="485" spans="1:2" ht="15.75" x14ac:dyDescent="0.25">
      <c r="A485" s="75" t="s">
        <v>451</v>
      </c>
      <c r="B485" s="71" t="s">
        <v>501</v>
      </c>
    </row>
    <row r="486" spans="1:2" x14ac:dyDescent="0.25">
      <c r="A486" s="75" t="s">
        <v>803</v>
      </c>
      <c r="B486" s="75" t="s">
        <v>815</v>
      </c>
    </row>
    <row r="487" spans="1:2" x14ac:dyDescent="0.25">
      <c r="A487" s="75" t="s">
        <v>540</v>
      </c>
      <c r="B487" s="70" t="s">
        <v>541</v>
      </c>
    </row>
    <row r="488" spans="1:2" x14ac:dyDescent="0.25">
      <c r="A488" s="75" t="s">
        <v>540</v>
      </c>
      <c r="B488" s="70" t="s">
        <v>541</v>
      </c>
    </row>
    <row r="489" spans="1:2" x14ac:dyDescent="0.25">
      <c r="A489" s="75" t="s">
        <v>607</v>
      </c>
      <c r="B489" s="75" t="s">
        <v>625</v>
      </c>
    </row>
    <row r="490" spans="1:2" x14ac:dyDescent="0.25">
      <c r="A490" s="75" t="s">
        <v>607</v>
      </c>
      <c r="B490" s="75" t="s">
        <v>625</v>
      </c>
    </row>
    <row r="491" spans="1:2" x14ac:dyDescent="0.25">
      <c r="A491" s="75" t="s">
        <v>110</v>
      </c>
      <c r="B491" s="55">
        <v>87389086000174</v>
      </c>
    </row>
    <row r="492" spans="1:2" x14ac:dyDescent="0.25">
      <c r="A492" s="75" t="s">
        <v>110</v>
      </c>
      <c r="B492" s="55">
        <v>87389086000174</v>
      </c>
    </row>
    <row r="493" spans="1:2" x14ac:dyDescent="0.25">
      <c r="A493" s="75" t="s">
        <v>12</v>
      </c>
      <c r="B493" s="69">
        <v>87389086000174</v>
      </c>
    </row>
    <row r="494" spans="1:2" x14ac:dyDescent="0.25">
      <c r="A494" s="75" t="s">
        <v>12</v>
      </c>
      <c r="B494" s="69">
        <v>87389086000174</v>
      </c>
    </row>
    <row r="495" spans="1:2" x14ac:dyDescent="0.25">
      <c r="A495" s="75" t="s">
        <v>577</v>
      </c>
      <c r="B495" s="55">
        <v>87389086000174</v>
      </c>
    </row>
    <row r="496" spans="1:2" x14ac:dyDescent="0.25">
      <c r="A496" s="75" t="s">
        <v>577</v>
      </c>
      <c r="B496" s="55">
        <v>87389086000174</v>
      </c>
    </row>
    <row r="497" spans="1:2" x14ac:dyDescent="0.25">
      <c r="A497" s="75" t="s">
        <v>775</v>
      </c>
      <c r="B497" s="75" t="s">
        <v>776</v>
      </c>
    </row>
    <row r="498" spans="1:2" x14ac:dyDescent="0.25">
      <c r="A498" s="75" t="s">
        <v>775</v>
      </c>
      <c r="B498" s="75" t="s">
        <v>776</v>
      </c>
    </row>
    <row r="499" spans="1:2" x14ac:dyDescent="0.25">
      <c r="A499" s="75" t="s">
        <v>775</v>
      </c>
      <c r="B499" s="75" t="s">
        <v>776</v>
      </c>
    </row>
    <row r="500" spans="1:2" x14ac:dyDescent="0.25">
      <c r="A500" s="75" t="s">
        <v>111</v>
      </c>
      <c r="B500" s="55">
        <v>12465226000147</v>
      </c>
    </row>
    <row r="501" spans="1:2" x14ac:dyDescent="0.25">
      <c r="A501" s="75" t="s">
        <v>111</v>
      </c>
      <c r="B501" s="69">
        <v>12465226000147</v>
      </c>
    </row>
    <row r="502" spans="1:2" x14ac:dyDescent="0.25">
      <c r="A502" s="75" t="s">
        <v>111</v>
      </c>
      <c r="B502" s="55">
        <v>12465226000147</v>
      </c>
    </row>
    <row r="503" spans="1:2" x14ac:dyDescent="0.25">
      <c r="A503" s="75" t="s">
        <v>111</v>
      </c>
      <c r="B503" s="69">
        <v>12465226000147</v>
      </c>
    </row>
    <row r="504" spans="1:2" x14ac:dyDescent="0.25">
      <c r="A504" s="75" t="s">
        <v>470</v>
      </c>
      <c r="B504" s="70" t="s">
        <v>519</v>
      </c>
    </row>
    <row r="505" spans="1:2" x14ac:dyDescent="0.25">
      <c r="A505" s="75" t="s">
        <v>470</v>
      </c>
      <c r="B505" s="70" t="s">
        <v>519</v>
      </c>
    </row>
    <row r="506" spans="1:2" x14ac:dyDescent="0.25">
      <c r="A506" s="75" t="s">
        <v>802</v>
      </c>
      <c r="B506" s="75" t="s">
        <v>811</v>
      </c>
    </row>
    <row r="507" spans="1:2" x14ac:dyDescent="0.25">
      <c r="A507" s="75" t="s">
        <v>878</v>
      </c>
      <c r="B507" s="75" t="s">
        <v>811</v>
      </c>
    </row>
    <row r="508" spans="1:2" x14ac:dyDescent="0.25">
      <c r="A508" s="75" t="s">
        <v>777</v>
      </c>
      <c r="B508" s="75" t="s">
        <v>778</v>
      </c>
    </row>
    <row r="509" spans="1:2" x14ac:dyDescent="0.25">
      <c r="A509" s="75" t="s">
        <v>777</v>
      </c>
      <c r="B509" s="75" t="s">
        <v>778</v>
      </c>
    </row>
    <row r="510" spans="1:2" x14ac:dyDescent="0.25">
      <c r="A510" s="75" t="s">
        <v>777</v>
      </c>
      <c r="B510" s="75" t="s">
        <v>778</v>
      </c>
    </row>
    <row r="511" spans="1:2" x14ac:dyDescent="0.25">
      <c r="A511" s="75" t="s">
        <v>777</v>
      </c>
      <c r="B511" s="75" t="s">
        <v>778</v>
      </c>
    </row>
    <row r="512" spans="1:2" x14ac:dyDescent="0.25">
      <c r="A512" s="75" t="s">
        <v>779</v>
      </c>
      <c r="B512" s="75" t="s">
        <v>780</v>
      </c>
    </row>
    <row r="513" spans="1:2" x14ac:dyDescent="0.25">
      <c r="A513" s="75" t="s">
        <v>779</v>
      </c>
      <c r="B513" s="75" t="s">
        <v>780</v>
      </c>
    </row>
    <row r="514" spans="1:2" x14ac:dyDescent="0.25">
      <c r="A514" s="75" t="s">
        <v>779</v>
      </c>
      <c r="B514" s="75" t="s">
        <v>780</v>
      </c>
    </row>
    <row r="515" spans="1:2" x14ac:dyDescent="0.25">
      <c r="A515" s="75" t="s">
        <v>779</v>
      </c>
      <c r="B515" s="75" t="s">
        <v>780</v>
      </c>
    </row>
    <row r="516" spans="1:2" x14ac:dyDescent="0.25">
      <c r="A516" s="75" t="s">
        <v>703</v>
      </c>
      <c r="B516" s="75" t="s">
        <v>711</v>
      </c>
    </row>
    <row r="517" spans="1:2" x14ac:dyDescent="0.25">
      <c r="A517" s="75" t="s">
        <v>712</v>
      </c>
      <c r="B517" s="75" t="s">
        <v>713</v>
      </c>
    </row>
    <row r="518" spans="1:2" x14ac:dyDescent="0.25">
      <c r="A518" s="75" t="s">
        <v>456</v>
      </c>
      <c r="B518" s="70" t="s">
        <v>524</v>
      </c>
    </row>
    <row r="519" spans="1:2" x14ac:dyDescent="0.25">
      <c r="A519" s="75" t="s">
        <v>456</v>
      </c>
      <c r="B519" s="70" t="s">
        <v>524</v>
      </c>
    </row>
    <row r="520" spans="1:2" x14ac:dyDescent="0.25">
      <c r="A520" s="75" t="s">
        <v>842</v>
      </c>
      <c r="B520" s="75" t="s">
        <v>810</v>
      </c>
    </row>
    <row r="521" spans="1:2" x14ac:dyDescent="0.25">
      <c r="A521" s="75" t="s">
        <v>419</v>
      </c>
      <c r="B521" s="75"/>
    </row>
    <row r="522" spans="1:2" x14ac:dyDescent="0.25">
      <c r="A522" s="75" t="s">
        <v>419</v>
      </c>
      <c r="B522" s="70"/>
    </row>
    <row r="523" spans="1:2" x14ac:dyDescent="0.25">
      <c r="A523" s="75" t="s">
        <v>419</v>
      </c>
      <c r="B523" s="75"/>
    </row>
    <row r="524" spans="1:2" x14ac:dyDescent="0.25">
      <c r="A524" s="75" t="s">
        <v>419</v>
      </c>
      <c r="B524" s="70"/>
    </row>
    <row r="525" spans="1:2" x14ac:dyDescent="0.25">
      <c r="A525" s="75" t="s">
        <v>559</v>
      </c>
      <c r="B525" s="70" t="s">
        <v>574</v>
      </c>
    </row>
    <row r="526" spans="1:2" x14ac:dyDescent="0.25">
      <c r="A526" s="75" t="s">
        <v>559</v>
      </c>
      <c r="B526" s="70" t="s">
        <v>574</v>
      </c>
    </row>
    <row r="527" spans="1:2" x14ac:dyDescent="0.25">
      <c r="A527" s="75" t="s">
        <v>781</v>
      </c>
      <c r="B527" s="75" t="s">
        <v>782</v>
      </c>
    </row>
    <row r="528" spans="1:2" x14ac:dyDescent="0.25">
      <c r="A528" s="75" t="s">
        <v>781</v>
      </c>
      <c r="B528" s="75" t="s">
        <v>782</v>
      </c>
    </row>
    <row r="529" spans="1:2" x14ac:dyDescent="0.25">
      <c r="A529" s="75" t="s">
        <v>581</v>
      </c>
      <c r="B529" s="70" t="s">
        <v>14</v>
      </c>
    </row>
    <row r="530" spans="1:2" x14ac:dyDescent="0.25">
      <c r="A530" s="75" t="s">
        <v>581</v>
      </c>
      <c r="B530" s="70" t="s">
        <v>14</v>
      </c>
    </row>
    <row r="531" spans="1:2" x14ac:dyDescent="0.25">
      <c r="A531" s="75" t="s">
        <v>576</v>
      </c>
      <c r="B531" s="70" t="s">
        <v>14</v>
      </c>
    </row>
    <row r="532" spans="1:2" x14ac:dyDescent="0.25">
      <c r="A532" s="75" t="s">
        <v>576</v>
      </c>
      <c r="B532" s="70" t="s">
        <v>14</v>
      </c>
    </row>
    <row r="533" spans="1:2" x14ac:dyDescent="0.25">
      <c r="A533" s="75" t="s">
        <v>621</v>
      </c>
      <c r="B533" s="70" t="s">
        <v>14</v>
      </c>
    </row>
    <row r="534" spans="1:2" x14ac:dyDescent="0.25">
      <c r="A534" s="75" t="s">
        <v>621</v>
      </c>
      <c r="B534" s="70" t="s">
        <v>14</v>
      </c>
    </row>
    <row r="535" spans="1:2" x14ac:dyDescent="0.25">
      <c r="A535" s="75" t="s">
        <v>112</v>
      </c>
      <c r="B535" s="55">
        <v>26550803000103</v>
      </c>
    </row>
    <row r="536" spans="1:2" x14ac:dyDescent="0.25">
      <c r="A536" s="75" t="s">
        <v>112</v>
      </c>
      <c r="B536" s="69">
        <v>26550803000103</v>
      </c>
    </row>
    <row r="537" spans="1:2" x14ac:dyDescent="0.25">
      <c r="A537" s="75" t="s">
        <v>112</v>
      </c>
      <c r="B537" s="55">
        <v>26550803000103</v>
      </c>
    </row>
    <row r="538" spans="1:2" x14ac:dyDescent="0.25">
      <c r="A538" s="75" t="s">
        <v>112</v>
      </c>
      <c r="B538" s="69">
        <v>26550803000103</v>
      </c>
    </row>
    <row r="539" spans="1:2" x14ac:dyDescent="0.25">
      <c r="A539" s="75" t="s">
        <v>783</v>
      </c>
      <c r="B539" s="75" t="s">
        <v>784</v>
      </c>
    </row>
    <row r="540" spans="1:2" x14ac:dyDescent="0.25">
      <c r="A540" s="75" t="s">
        <v>783</v>
      </c>
      <c r="B540" s="75" t="s">
        <v>784</v>
      </c>
    </row>
    <row r="541" spans="1:2" x14ac:dyDescent="0.25">
      <c r="A541" s="75" t="s">
        <v>783</v>
      </c>
      <c r="B541" s="75" t="s">
        <v>784</v>
      </c>
    </row>
    <row r="542" spans="1:2" x14ac:dyDescent="0.25">
      <c r="A542" s="75" t="s">
        <v>783</v>
      </c>
      <c r="B542" s="75" t="s">
        <v>784</v>
      </c>
    </row>
    <row r="543" spans="1:2" x14ac:dyDescent="0.25">
      <c r="A543" s="75" t="s">
        <v>731</v>
      </c>
      <c r="B543" s="75" t="s">
        <v>732</v>
      </c>
    </row>
    <row r="544" spans="1:2" x14ac:dyDescent="0.25">
      <c r="A544" s="75" t="s">
        <v>731</v>
      </c>
      <c r="B544" s="75" t="s">
        <v>732</v>
      </c>
    </row>
    <row r="545" spans="1:2" x14ac:dyDescent="0.25">
      <c r="A545" s="75" t="s">
        <v>731</v>
      </c>
      <c r="B545" s="75" t="s">
        <v>732</v>
      </c>
    </row>
    <row r="546" spans="1:2" x14ac:dyDescent="0.25">
      <c r="A546" s="75" t="s">
        <v>818</v>
      </c>
      <c r="B546" s="75" t="s">
        <v>855</v>
      </c>
    </row>
    <row r="547" spans="1:2" x14ac:dyDescent="0.25">
      <c r="A547" s="75" t="s">
        <v>785</v>
      </c>
      <c r="B547" s="75" t="s">
        <v>786</v>
      </c>
    </row>
    <row r="548" spans="1:2" x14ac:dyDescent="0.25">
      <c r="A548" s="75" t="s">
        <v>785</v>
      </c>
      <c r="B548" s="75" t="s">
        <v>786</v>
      </c>
    </row>
    <row r="549" spans="1:2" x14ac:dyDescent="0.25">
      <c r="A549" s="75" t="s">
        <v>859</v>
      </c>
      <c r="B549" s="75" t="s">
        <v>869</v>
      </c>
    </row>
    <row r="550" spans="1:2" x14ac:dyDescent="0.25">
      <c r="A550" s="75" t="s">
        <v>471</v>
      </c>
      <c r="B550" s="70" t="s">
        <v>546</v>
      </c>
    </row>
    <row r="551" spans="1:2" x14ac:dyDescent="0.25">
      <c r="A551" s="75" t="s">
        <v>471</v>
      </c>
      <c r="B551" s="70" t="s">
        <v>546</v>
      </c>
    </row>
    <row r="552" spans="1:2" x14ac:dyDescent="0.25">
      <c r="A552" s="75" t="s">
        <v>585</v>
      </c>
      <c r="B552" s="70" t="s">
        <v>24</v>
      </c>
    </row>
    <row r="553" spans="1:2" x14ac:dyDescent="0.25">
      <c r="A553" s="75" t="s">
        <v>585</v>
      </c>
      <c r="B553" s="70" t="s">
        <v>24</v>
      </c>
    </row>
    <row r="554" spans="1:2" x14ac:dyDescent="0.25">
      <c r="A554" s="75" t="s">
        <v>542</v>
      </c>
      <c r="B554" s="70" t="s">
        <v>543</v>
      </c>
    </row>
    <row r="555" spans="1:2" x14ac:dyDescent="0.25">
      <c r="A555" s="75" t="s">
        <v>542</v>
      </c>
      <c r="B555" s="70" t="s">
        <v>543</v>
      </c>
    </row>
    <row r="556" spans="1:2" x14ac:dyDescent="0.25">
      <c r="A556" s="75" t="s">
        <v>25</v>
      </c>
      <c r="B556" s="75"/>
    </row>
    <row r="557" spans="1:2" x14ac:dyDescent="0.25">
      <c r="A557" s="75" t="s">
        <v>25</v>
      </c>
      <c r="B557" s="75"/>
    </row>
    <row r="558" spans="1:2" x14ac:dyDescent="0.25">
      <c r="A558" s="75" t="s">
        <v>502</v>
      </c>
      <c r="B558" s="69">
        <v>24415461000193</v>
      </c>
    </row>
    <row r="559" spans="1:2" x14ac:dyDescent="0.25">
      <c r="A559" s="75" t="s">
        <v>502</v>
      </c>
      <c r="B559" s="69">
        <v>24415461000193</v>
      </c>
    </row>
    <row r="560" spans="1:2" x14ac:dyDescent="0.25">
      <c r="A560" s="75" t="s">
        <v>592</v>
      </c>
      <c r="B560" s="70" t="s">
        <v>649</v>
      </c>
    </row>
    <row r="561" spans="1:2" x14ac:dyDescent="0.25">
      <c r="A561" s="75" t="s">
        <v>592</v>
      </c>
      <c r="B561" s="70" t="s">
        <v>649</v>
      </c>
    </row>
    <row r="562" spans="1:2" x14ac:dyDescent="0.25">
      <c r="A562" s="75" t="s">
        <v>113</v>
      </c>
      <c r="B562" s="55">
        <v>24415461000193</v>
      </c>
    </row>
    <row r="563" spans="1:2" x14ac:dyDescent="0.25">
      <c r="A563" s="75" t="s">
        <v>113</v>
      </c>
      <c r="B563" s="55">
        <v>24415461000193</v>
      </c>
    </row>
    <row r="564" spans="1:2" x14ac:dyDescent="0.25">
      <c r="A564" s="75" t="s">
        <v>698</v>
      </c>
      <c r="B564" s="75" t="s">
        <v>705</v>
      </c>
    </row>
    <row r="565" spans="1:2" s="75" customFormat="1" x14ac:dyDescent="0.25">
      <c r="A565" s="75" t="s">
        <v>1017</v>
      </c>
      <c r="B565" s="75" t="s">
        <v>871</v>
      </c>
    </row>
    <row r="566" spans="1:2" x14ac:dyDescent="0.25">
      <c r="A566" s="75" t="s">
        <v>454</v>
      </c>
      <c r="B566" s="70" t="s">
        <v>508</v>
      </c>
    </row>
    <row r="567" spans="1:2" x14ac:dyDescent="0.25">
      <c r="A567" s="75" t="s">
        <v>454</v>
      </c>
      <c r="B567" s="70" t="s">
        <v>508</v>
      </c>
    </row>
    <row r="568" spans="1:2" x14ac:dyDescent="0.25">
      <c r="A568" s="75" t="s">
        <v>490</v>
      </c>
      <c r="B568" s="70" t="s">
        <v>533</v>
      </c>
    </row>
    <row r="569" spans="1:2" x14ac:dyDescent="0.25">
      <c r="A569" s="75" t="s">
        <v>490</v>
      </c>
      <c r="B569" s="70" t="s">
        <v>533</v>
      </c>
    </row>
    <row r="570" spans="1:2" x14ac:dyDescent="0.25">
      <c r="A570" s="75" t="s">
        <v>579</v>
      </c>
      <c r="B570" s="70" t="s">
        <v>15</v>
      </c>
    </row>
    <row r="571" spans="1:2" x14ac:dyDescent="0.25">
      <c r="A571" s="75" t="s">
        <v>579</v>
      </c>
      <c r="B571" s="70" t="s">
        <v>15</v>
      </c>
    </row>
    <row r="572" spans="1:2" x14ac:dyDescent="0.25">
      <c r="A572" s="75" t="s">
        <v>787</v>
      </c>
      <c r="B572" s="75" t="s">
        <v>788</v>
      </c>
    </row>
    <row r="573" spans="1:2" x14ac:dyDescent="0.25">
      <c r="A573" s="75" t="s">
        <v>787</v>
      </c>
      <c r="B573" s="75" t="s">
        <v>788</v>
      </c>
    </row>
    <row r="574" spans="1:2" x14ac:dyDescent="0.25">
      <c r="A574" s="75" t="s">
        <v>787</v>
      </c>
      <c r="B574" s="75" t="s">
        <v>788</v>
      </c>
    </row>
    <row r="575" spans="1:2" x14ac:dyDescent="0.25">
      <c r="A575" s="75" t="s">
        <v>26</v>
      </c>
      <c r="B575" s="55">
        <v>14470588000151</v>
      </c>
    </row>
    <row r="576" spans="1:2" x14ac:dyDescent="0.25">
      <c r="A576" s="75" t="s">
        <v>26</v>
      </c>
      <c r="B576" s="69">
        <v>14470588000151</v>
      </c>
    </row>
    <row r="577" spans="1:2" x14ac:dyDescent="0.25">
      <c r="A577" s="75" t="s">
        <v>26</v>
      </c>
      <c r="B577" s="55">
        <v>14470588000151</v>
      </c>
    </row>
    <row r="578" spans="1:2" x14ac:dyDescent="0.25">
      <c r="A578" s="75" t="s">
        <v>26</v>
      </c>
      <c r="B578" s="69">
        <v>14470588000151</v>
      </c>
    </row>
    <row r="579" spans="1:2" x14ac:dyDescent="0.25">
      <c r="A579" s="75" t="s">
        <v>909</v>
      </c>
      <c r="B579" s="75" t="s">
        <v>856</v>
      </c>
    </row>
    <row r="580" spans="1:2" x14ac:dyDescent="0.25">
      <c r="A580" s="75" t="s">
        <v>482</v>
      </c>
      <c r="B580" s="70" t="s">
        <v>550</v>
      </c>
    </row>
    <row r="581" spans="1:2" x14ac:dyDescent="0.25">
      <c r="A581" s="75" t="s">
        <v>482</v>
      </c>
      <c r="B581" s="70" t="s">
        <v>550</v>
      </c>
    </row>
    <row r="582" spans="1:2" x14ac:dyDescent="0.25">
      <c r="A582" s="75" t="s">
        <v>564</v>
      </c>
      <c r="B582" s="70" t="s">
        <v>572</v>
      </c>
    </row>
    <row r="583" spans="1:2" x14ac:dyDescent="0.25">
      <c r="A583" s="75" t="s">
        <v>564</v>
      </c>
      <c r="B583" s="70" t="s">
        <v>572</v>
      </c>
    </row>
    <row r="584" spans="1:2" x14ac:dyDescent="0.25">
      <c r="A584" s="75" t="s">
        <v>114</v>
      </c>
      <c r="B584" s="55">
        <v>11896538000142</v>
      </c>
    </row>
    <row r="585" spans="1:2" x14ac:dyDescent="0.25">
      <c r="A585" s="75" t="s">
        <v>114</v>
      </c>
      <c r="B585" s="69">
        <v>11896538000142</v>
      </c>
    </row>
    <row r="586" spans="1:2" x14ac:dyDescent="0.25">
      <c r="A586" s="75" t="s">
        <v>114</v>
      </c>
      <c r="B586" s="55">
        <v>11896538000142</v>
      </c>
    </row>
    <row r="587" spans="1:2" x14ac:dyDescent="0.25">
      <c r="A587" s="75" t="s">
        <v>114</v>
      </c>
      <c r="B587" s="69">
        <v>11896538000142</v>
      </c>
    </row>
    <row r="588" spans="1:2" x14ac:dyDescent="0.25">
      <c r="A588" s="75" t="s">
        <v>115</v>
      </c>
      <c r="B588" s="55">
        <v>11305089000463</v>
      </c>
    </row>
    <row r="589" spans="1:2" x14ac:dyDescent="0.25">
      <c r="A589" s="75" t="s">
        <v>115</v>
      </c>
      <c r="B589" s="55">
        <v>11305089000463</v>
      </c>
    </row>
    <row r="590" spans="1:2" x14ac:dyDescent="0.25">
      <c r="A590" s="75" t="s">
        <v>30</v>
      </c>
      <c r="B590" s="69">
        <v>11305089000463</v>
      </c>
    </row>
    <row r="591" spans="1:2" x14ac:dyDescent="0.25">
      <c r="A591" s="75" t="s">
        <v>30</v>
      </c>
      <c r="B591" s="69">
        <v>11305089000463</v>
      </c>
    </row>
    <row r="592" spans="1:2" x14ac:dyDescent="0.25">
      <c r="A592" s="75" t="s">
        <v>980</v>
      </c>
      <c r="B592" s="55">
        <v>20650862000177</v>
      </c>
    </row>
    <row r="593" spans="1:2" x14ac:dyDescent="0.25">
      <c r="A593" s="75" t="s">
        <v>980</v>
      </c>
      <c r="B593" s="69">
        <v>20650862000177</v>
      </c>
    </row>
    <row r="594" spans="1:2" x14ac:dyDescent="0.25">
      <c r="A594" s="75" t="s">
        <v>980</v>
      </c>
      <c r="B594" s="55">
        <v>20650862000177</v>
      </c>
    </row>
    <row r="595" spans="1:2" x14ac:dyDescent="0.25">
      <c r="A595" s="75" t="s">
        <v>980</v>
      </c>
      <c r="B595" s="69">
        <v>20650862000177</v>
      </c>
    </row>
    <row r="596" spans="1:2" x14ac:dyDescent="0.25">
      <c r="A596" s="75" t="s">
        <v>557</v>
      </c>
      <c r="B596" s="70" t="s">
        <v>570</v>
      </c>
    </row>
    <row r="597" spans="1:2" x14ac:dyDescent="0.25">
      <c r="A597" s="75" t="s">
        <v>557</v>
      </c>
      <c r="B597" s="70" t="s">
        <v>570</v>
      </c>
    </row>
    <row r="598" spans="1:2" x14ac:dyDescent="0.25">
      <c r="A598" s="75" t="s">
        <v>599</v>
      </c>
      <c r="B598" s="75" t="s">
        <v>644</v>
      </c>
    </row>
    <row r="599" spans="1:2" x14ac:dyDescent="0.25">
      <c r="A599" s="75" t="s">
        <v>599</v>
      </c>
      <c r="B599" s="75" t="s">
        <v>644</v>
      </c>
    </row>
    <row r="600" spans="1:2" x14ac:dyDescent="0.25">
      <c r="A600" s="75" t="s">
        <v>998</v>
      </c>
      <c r="B600" s="75" t="s">
        <v>812</v>
      </c>
    </row>
    <row r="601" spans="1:2" x14ac:dyDescent="0.25">
      <c r="A601" s="75" t="s">
        <v>998</v>
      </c>
      <c r="B601" s="75" t="s">
        <v>812</v>
      </c>
    </row>
    <row r="602" spans="1:2" x14ac:dyDescent="0.25">
      <c r="A602" s="75" t="s">
        <v>998</v>
      </c>
      <c r="B602" s="75" t="s">
        <v>812</v>
      </c>
    </row>
    <row r="603" spans="1:2" s="75" customFormat="1" x14ac:dyDescent="0.25">
      <c r="A603" s="75" t="s">
        <v>945</v>
      </c>
      <c r="B603" s="75" t="s">
        <v>1018</v>
      </c>
    </row>
    <row r="604" spans="1:2" x14ac:dyDescent="0.25">
      <c r="A604" s="75" t="s">
        <v>453</v>
      </c>
      <c r="B604" s="70" t="s">
        <v>522</v>
      </c>
    </row>
    <row r="605" spans="1:2" x14ac:dyDescent="0.25">
      <c r="A605" s="75" t="s">
        <v>453</v>
      </c>
      <c r="B605" s="70" t="s">
        <v>522</v>
      </c>
    </row>
    <row r="606" spans="1:2" x14ac:dyDescent="0.25">
      <c r="A606" s="75" t="s">
        <v>916</v>
      </c>
      <c r="B606" s="75" t="s">
        <v>522</v>
      </c>
    </row>
    <row r="607" spans="1:2" x14ac:dyDescent="0.25">
      <c r="A607" s="75" t="s">
        <v>877</v>
      </c>
      <c r="B607" s="75" t="s">
        <v>892</v>
      </c>
    </row>
    <row r="608" spans="1:2" x14ac:dyDescent="0.25">
      <c r="A608" s="75" t="s">
        <v>589</v>
      </c>
      <c r="B608" s="75" t="s">
        <v>651</v>
      </c>
    </row>
    <row r="609" spans="1:2" x14ac:dyDescent="0.25">
      <c r="A609" s="75" t="s">
        <v>589</v>
      </c>
      <c r="B609" s="75" t="s">
        <v>651</v>
      </c>
    </row>
    <row r="610" spans="1:2" x14ac:dyDescent="0.25">
      <c r="A610" s="75" t="s">
        <v>547</v>
      </c>
      <c r="B610" s="70" t="s">
        <v>15</v>
      </c>
    </row>
    <row r="611" spans="1:2" x14ac:dyDescent="0.25">
      <c r="A611" s="75" t="s">
        <v>547</v>
      </c>
      <c r="B611" s="70" t="s">
        <v>15</v>
      </c>
    </row>
    <row r="612" spans="1:2" x14ac:dyDescent="0.25">
      <c r="A612" s="75" t="s">
        <v>421</v>
      </c>
      <c r="B612" s="55">
        <v>18283401000161</v>
      </c>
    </row>
    <row r="613" spans="1:2" x14ac:dyDescent="0.25">
      <c r="A613" s="75" t="s">
        <v>421</v>
      </c>
      <c r="B613" s="69">
        <v>18283401000161</v>
      </c>
    </row>
    <row r="614" spans="1:2" x14ac:dyDescent="0.25">
      <c r="A614" s="75" t="s">
        <v>421</v>
      </c>
      <c r="B614" s="55">
        <v>18283401000161</v>
      </c>
    </row>
    <row r="615" spans="1:2" x14ac:dyDescent="0.25">
      <c r="A615" s="75" t="s">
        <v>421</v>
      </c>
      <c r="B615" s="69">
        <v>18283401000161</v>
      </c>
    </row>
    <row r="616" spans="1:2" x14ac:dyDescent="0.25">
      <c r="A616" s="75" t="s">
        <v>503</v>
      </c>
      <c r="B616" s="69">
        <v>18283401000161</v>
      </c>
    </row>
    <row r="617" spans="1:2" x14ac:dyDescent="0.25">
      <c r="A617" s="75" t="s">
        <v>503</v>
      </c>
      <c r="B617" s="69">
        <v>18283401000161</v>
      </c>
    </row>
    <row r="618" spans="1:2" x14ac:dyDescent="0.25">
      <c r="A618" s="75" t="s">
        <v>593</v>
      </c>
      <c r="B618" s="75" t="s">
        <v>645</v>
      </c>
    </row>
    <row r="619" spans="1:2" x14ac:dyDescent="0.25">
      <c r="A619" s="75" t="s">
        <v>593</v>
      </c>
      <c r="B619" s="75" t="s">
        <v>645</v>
      </c>
    </row>
    <row r="620" spans="1:2" x14ac:dyDescent="0.25">
      <c r="A620" s="75" t="s">
        <v>116</v>
      </c>
      <c r="B620" s="55">
        <v>8087373000153</v>
      </c>
    </row>
    <row r="621" spans="1:2" x14ac:dyDescent="0.25">
      <c r="A621" s="75" t="s">
        <v>116</v>
      </c>
      <c r="B621" s="69">
        <v>8087373000153</v>
      </c>
    </row>
    <row r="622" spans="1:2" x14ac:dyDescent="0.25">
      <c r="A622" s="75" t="s">
        <v>116</v>
      </c>
      <c r="B622" s="55">
        <v>8087373000153</v>
      </c>
    </row>
    <row r="623" spans="1:2" x14ac:dyDescent="0.25">
      <c r="A623" s="75" t="s">
        <v>116</v>
      </c>
      <c r="B623" s="69">
        <v>8087373000153</v>
      </c>
    </row>
    <row r="624" spans="1:2" x14ac:dyDescent="0.25">
      <c r="A624" s="75" t="s">
        <v>117</v>
      </c>
      <c r="B624" s="55">
        <v>18283401000161</v>
      </c>
    </row>
    <row r="625" spans="1:2" x14ac:dyDescent="0.25">
      <c r="A625" s="75" t="s">
        <v>117</v>
      </c>
      <c r="B625" s="55">
        <v>18283401000161</v>
      </c>
    </row>
    <row r="626" spans="1:2" x14ac:dyDescent="0.25">
      <c r="A626" s="75" t="s">
        <v>29</v>
      </c>
      <c r="B626" s="69">
        <v>16637920000155</v>
      </c>
    </row>
    <row r="627" spans="1:2" x14ac:dyDescent="0.25">
      <c r="A627" s="75" t="s">
        <v>29</v>
      </c>
      <c r="B627" s="69">
        <v>16637920000155</v>
      </c>
    </row>
    <row r="628" spans="1:2" x14ac:dyDescent="0.25">
      <c r="A628" s="75" t="s">
        <v>118</v>
      </c>
      <c r="B628" s="55">
        <v>16637920000155</v>
      </c>
    </row>
    <row r="629" spans="1:2" x14ac:dyDescent="0.25">
      <c r="A629" s="75" t="s">
        <v>118</v>
      </c>
      <c r="B629" s="55">
        <v>16637920000155</v>
      </c>
    </row>
    <row r="630" spans="1:2" x14ac:dyDescent="0.25">
      <c r="A630" s="75" t="s">
        <v>480</v>
      </c>
      <c r="B630" s="70" t="s">
        <v>512</v>
      </c>
    </row>
    <row r="631" spans="1:2" x14ac:dyDescent="0.25">
      <c r="A631" s="75" t="s">
        <v>480</v>
      </c>
      <c r="B631" s="70" t="s">
        <v>512</v>
      </c>
    </row>
    <row r="632" spans="1:2" x14ac:dyDescent="0.25">
      <c r="A632" s="75" t="s">
        <v>886</v>
      </c>
      <c r="B632" s="70" t="s">
        <v>512</v>
      </c>
    </row>
    <row r="633" spans="1:2" x14ac:dyDescent="0.25">
      <c r="A633" s="75" t="s">
        <v>689</v>
      </c>
      <c r="B633" t="s">
        <v>693</v>
      </c>
    </row>
    <row r="634" spans="1:2" x14ac:dyDescent="0.25">
      <c r="A634" s="75" t="s">
        <v>689</v>
      </c>
      <c r="B634" t="s">
        <v>693</v>
      </c>
    </row>
    <row r="635" spans="1:2" x14ac:dyDescent="0.25">
      <c r="A635" s="75" t="s">
        <v>822</v>
      </c>
      <c r="B635" s="75" t="s">
        <v>823</v>
      </c>
    </row>
    <row r="636" spans="1:2" x14ac:dyDescent="0.25">
      <c r="A636" s="75" t="s">
        <v>591</v>
      </c>
      <c r="B636" s="75" t="s">
        <v>650</v>
      </c>
    </row>
    <row r="637" spans="1:2" x14ac:dyDescent="0.25">
      <c r="A637" s="75" t="s">
        <v>591</v>
      </c>
      <c r="B637" s="75" t="s">
        <v>650</v>
      </c>
    </row>
    <row r="638" spans="1:2" x14ac:dyDescent="0.25">
      <c r="A638" s="75" t="s">
        <v>832</v>
      </c>
      <c r="B638" s="75" t="s">
        <v>853</v>
      </c>
    </row>
    <row r="639" spans="1:2" x14ac:dyDescent="0.25">
      <c r="A639" s="75" t="s">
        <v>716</v>
      </c>
      <c r="B639" t="s">
        <v>717</v>
      </c>
    </row>
    <row r="640" spans="1:2" x14ac:dyDescent="0.25">
      <c r="A640" s="75" t="s">
        <v>601</v>
      </c>
      <c r="B640" t="s">
        <v>646</v>
      </c>
    </row>
    <row r="641" spans="1:2" x14ac:dyDescent="0.25">
      <c r="A641" s="75" t="s">
        <v>601</v>
      </c>
      <c r="B641" t="s">
        <v>646</v>
      </c>
    </row>
    <row r="642" spans="1:2" x14ac:dyDescent="0.25">
      <c r="A642" t="s">
        <v>789</v>
      </c>
      <c r="B642" t="s">
        <v>790</v>
      </c>
    </row>
    <row r="643" spans="1:2" x14ac:dyDescent="0.25">
      <c r="A643" s="75" t="s">
        <v>789</v>
      </c>
      <c r="B643" s="75" t="s">
        <v>790</v>
      </c>
    </row>
    <row r="644" spans="1:2" x14ac:dyDescent="0.25">
      <c r="A644" s="75" t="s">
        <v>791</v>
      </c>
      <c r="B644" t="s">
        <v>792</v>
      </c>
    </row>
    <row r="645" spans="1:2" x14ac:dyDescent="0.25">
      <c r="A645" s="75" t="s">
        <v>791</v>
      </c>
      <c r="B645" t="s">
        <v>792</v>
      </c>
    </row>
    <row r="646" spans="1:2" x14ac:dyDescent="0.25">
      <c r="A646" s="75" t="s">
        <v>610</v>
      </c>
      <c r="B646" t="s">
        <v>628</v>
      </c>
    </row>
    <row r="647" spans="1:2" x14ac:dyDescent="0.25">
      <c r="A647" s="75" t="s">
        <v>610</v>
      </c>
      <c r="B647" t="s">
        <v>628</v>
      </c>
    </row>
  </sheetData>
  <sortState ref="A1:B645">
    <sortCondition ref="A175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zoomScale="110" zoomScaleNormal="110" workbookViewId="0">
      <selection activeCell="A15" sqref="A15"/>
    </sheetView>
  </sheetViews>
  <sheetFormatPr defaultRowHeight="15" x14ac:dyDescent="0.25"/>
  <cols>
    <col min="1" max="1" width="27.7109375" customWidth="1"/>
    <col min="2" max="2" width="14.85546875" customWidth="1"/>
    <col min="3" max="3" width="51" bestFit="1" customWidth="1"/>
    <col min="4" max="4" width="23.7109375" customWidth="1"/>
    <col min="5" max="5" width="17.28515625" customWidth="1"/>
  </cols>
  <sheetData>
    <row r="1" spans="1:5" x14ac:dyDescent="0.25">
      <c r="A1" s="52" t="s">
        <v>86</v>
      </c>
      <c r="B1" s="52" t="s">
        <v>120</v>
      </c>
      <c r="C1" s="52" t="s">
        <v>119</v>
      </c>
      <c r="D1" s="52" t="s">
        <v>34</v>
      </c>
      <c r="E1" s="52" t="s">
        <v>5</v>
      </c>
    </row>
    <row r="2" spans="1:5" x14ac:dyDescent="0.25">
      <c r="A2" s="56"/>
      <c r="B2" s="41" t="s">
        <v>121</v>
      </c>
      <c r="C2" s="42" t="s">
        <v>122</v>
      </c>
      <c r="D2" t="s">
        <v>816</v>
      </c>
      <c r="E2" t="s">
        <v>728</v>
      </c>
    </row>
    <row r="3" spans="1:5" x14ac:dyDescent="0.25">
      <c r="A3" s="84" t="s">
        <v>388</v>
      </c>
      <c r="B3" s="43" t="s">
        <v>57</v>
      </c>
      <c r="C3" s="44" t="s">
        <v>123</v>
      </c>
    </row>
    <row r="4" spans="1:5" x14ac:dyDescent="0.25">
      <c r="A4" s="84" t="s">
        <v>560</v>
      </c>
      <c r="B4" s="43" t="s">
        <v>124</v>
      </c>
      <c r="C4" s="44" t="s">
        <v>125</v>
      </c>
    </row>
    <row r="5" spans="1:5" x14ac:dyDescent="0.25">
      <c r="A5" s="84" t="s">
        <v>561</v>
      </c>
      <c r="B5" s="43" t="s">
        <v>126</v>
      </c>
      <c r="C5" s="44" t="s">
        <v>127</v>
      </c>
    </row>
    <row r="6" spans="1:5" x14ac:dyDescent="0.25">
      <c r="A6" s="84" t="s">
        <v>561</v>
      </c>
      <c r="B6" s="43" t="s">
        <v>126</v>
      </c>
      <c r="C6" s="44" t="s">
        <v>127</v>
      </c>
    </row>
    <row r="7" spans="1:5" x14ac:dyDescent="0.25">
      <c r="A7" s="84"/>
      <c r="B7" s="43" t="s">
        <v>128</v>
      </c>
      <c r="C7" s="44" t="s">
        <v>129</v>
      </c>
    </row>
    <row r="8" spans="1:5" x14ac:dyDescent="0.25">
      <c r="A8" s="84"/>
      <c r="B8" s="43" t="s">
        <v>130</v>
      </c>
      <c r="C8" s="44" t="s">
        <v>131</v>
      </c>
    </row>
    <row r="9" spans="1:5" x14ac:dyDescent="0.25">
      <c r="A9" s="84"/>
      <c r="B9" s="43" t="s">
        <v>132</v>
      </c>
      <c r="C9" s="44" t="s">
        <v>133</v>
      </c>
    </row>
    <row r="10" spans="1:5" x14ac:dyDescent="0.25">
      <c r="A10" s="84"/>
      <c r="B10" s="43" t="s">
        <v>134</v>
      </c>
      <c r="C10" s="44" t="s">
        <v>135</v>
      </c>
    </row>
    <row r="11" spans="1:5" s="75" customFormat="1" x14ac:dyDescent="0.25">
      <c r="A11" s="84" t="s">
        <v>906</v>
      </c>
      <c r="B11" s="79" t="s">
        <v>136</v>
      </c>
      <c r="C11" s="80" t="s">
        <v>137</v>
      </c>
    </row>
    <row r="12" spans="1:5" s="75" customFormat="1" x14ac:dyDescent="0.25">
      <c r="A12" s="84" t="s">
        <v>902</v>
      </c>
      <c r="B12" s="79" t="s">
        <v>136</v>
      </c>
      <c r="C12" s="80" t="s">
        <v>137</v>
      </c>
    </row>
    <row r="13" spans="1:5" s="75" customFormat="1" x14ac:dyDescent="0.25">
      <c r="A13" s="84" t="s">
        <v>905</v>
      </c>
      <c r="B13" s="79" t="s">
        <v>136</v>
      </c>
      <c r="C13" s="80" t="s">
        <v>137</v>
      </c>
    </row>
    <row r="14" spans="1:5" x14ac:dyDescent="0.25">
      <c r="A14" s="84" t="s">
        <v>904</v>
      </c>
      <c r="B14" s="43" t="s">
        <v>136</v>
      </c>
      <c r="C14" s="44" t="s">
        <v>137</v>
      </c>
    </row>
    <row r="15" spans="1:5" x14ac:dyDescent="0.25">
      <c r="A15" s="84"/>
      <c r="B15" s="41" t="s">
        <v>138</v>
      </c>
      <c r="C15" s="42" t="s">
        <v>139</v>
      </c>
    </row>
    <row r="16" spans="1:5" x14ac:dyDescent="0.25">
      <c r="A16" s="84" t="s">
        <v>409</v>
      </c>
      <c r="B16" s="43" t="s">
        <v>55</v>
      </c>
      <c r="C16" s="44" t="s">
        <v>1</v>
      </c>
    </row>
    <row r="17" spans="1:3" x14ac:dyDescent="0.25">
      <c r="A17" s="84"/>
      <c r="B17" s="43" t="s">
        <v>140</v>
      </c>
      <c r="C17" s="44" t="s">
        <v>141</v>
      </c>
    </row>
    <row r="18" spans="1:3" x14ac:dyDescent="0.25">
      <c r="A18" s="84"/>
      <c r="B18" s="43" t="s">
        <v>142</v>
      </c>
      <c r="C18" s="44" t="s">
        <v>143</v>
      </c>
    </row>
    <row r="19" spans="1:3" x14ac:dyDescent="0.25">
      <c r="A19" s="84"/>
      <c r="B19" s="43" t="s">
        <v>67</v>
      </c>
      <c r="C19" s="44" t="s">
        <v>144</v>
      </c>
    </row>
    <row r="20" spans="1:3" x14ac:dyDescent="0.25">
      <c r="A20" s="84" t="s">
        <v>794</v>
      </c>
      <c r="B20" s="43" t="s">
        <v>145</v>
      </c>
      <c r="C20" s="44" t="s">
        <v>146</v>
      </c>
    </row>
    <row r="21" spans="1:3" x14ac:dyDescent="0.25">
      <c r="A21" s="84"/>
      <c r="B21" s="41" t="s">
        <v>147</v>
      </c>
      <c r="C21" s="42" t="s">
        <v>148</v>
      </c>
    </row>
    <row r="22" spans="1:3" x14ac:dyDescent="0.25">
      <c r="A22" s="84" t="s">
        <v>487</v>
      </c>
      <c r="B22" s="45" t="s">
        <v>56</v>
      </c>
      <c r="C22" s="44" t="s">
        <v>10</v>
      </c>
    </row>
    <row r="23" spans="1:3" x14ac:dyDescent="0.25">
      <c r="A23" s="84" t="s">
        <v>578</v>
      </c>
      <c r="B23" s="45" t="s">
        <v>56</v>
      </c>
      <c r="C23" s="44" t="s">
        <v>10</v>
      </c>
    </row>
    <row r="24" spans="1:3" x14ac:dyDescent="0.25">
      <c r="A24" s="84" t="s">
        <v>448</v>
      </c>
      <c r="B24" s="45" t="s">
        <v>56</v>
      </c>
      <c r="C24" s="44" t="s">
        <v>10</v>
      </c>
    </row>
    <row r="25" spans="1:3" x14ac:dyDescent="0.25">
      <c r="A25" s="84" t="s">
        <v>466</v>
      </c>
      <c r="B25" s="45" t="s">
        <v>71</v>
      </c>
      <c r="C25" s="44" t="s">
        <v>149</v>
      </c>
    </row>
    <row r="26" spans="1:3" x14ac:dyDescent="0.25">
      <c r="A26" s="84" t="s">
        <v>463</v>
      </c>
      <c r="B26" s="45" t="s">
        <v>70</v>
      </c>
      <c r="C26" s="44" t="s">
        <v>150</v>
      </c>
    </row>
    <row r="27" spans="1:3" x14ac:dyDescent="0.25">
      <c r="A27" s="84" t="s">
        <v>407</v>
      </c>
      <c r="B27" s="43" t="s">
        <v>61</v>
      </c>
      <c r="C27" s="44" t="s">
        <v>38</v>
      </c>
    </row>
    <row r="28" spans="1:3" x14ac:dyDescent="0.25">
      <c r="A28" s="84"/>
      <c r="B28" s="43" t="s">
        <v>151</v>
      </c>
      <c r="C28" s="44" t="s">
        <v>152</v>
      </c>
    </row>
    <row r="29" spans="1:3" x14ac:dyDescent="0.25">
      <c r="A29" s="84"/>
      <c r="B29" s="41" t="s">
        <v>153</v>
      </c>
      <c r="C29" s="42" t="s">
        <v>154</v>
      </c>
    </row>
    <row r="30" spans="1:3" x14ac:dyDescent="0.25">
      <c r="A30" s="84"/>
      <c r="B30" s="43" t="s">
        <v>155</v>
      </c>
      <c r="C30" s="44" t="s">
        <v>156</v>
      </c>
    </row>
    <row r="31" spans="1:3" x14ac:dyDescent="0.25">
      <c r="A31" s="84"/>
      <c r="B31" s="43" t="s">
        <v>157</v>
      </c>
      <c r="C31" s="44" t="s">
        <v>158</v>
      </c>
    </row>
    <row r="32" spans="1:3" x14ac:dyDescent="0.25">
      <c r="A32" s="84" t="s">
        <v>449</v>
      </c>
      <c r="B32" s="43" t="s">
        <v>89</v>
      </c>
      <c r="C32" s="44" t="s">
        <v>159</v>
      </c>
    </row>
    <row r="33" spans="1:3" x14ac:dyDescent="0.25">
      <c r="A33" s="84"/>
      <c r="B33" s="46">
        <v>2</v>
      </c>
      <c r="C33" s="47" t="s">
        <v>160</v>
      </c>
    </row>
    <row r="34" spans="1:3" x14ac:dyDescent="0.25">
      <c r="A34" s="84"/>
      <c r="B34" s="41" t="s">
        <v>161</v>
      </c>
      <c r="C34" s="42" t="s">
        <v>162</v>
      </c>
    </row>
    <row r="35" spans="1:3" s="75" customFormat="1" x14ac:dyDescent="0.25">
      <c r="A35" s="84" t="s">
        <v>874</v>
      </c>
      <c r="B35" s="45" t="s">
        <v>60</v>
      </c>
      <c r="C35" s="48" t="s">
        <v>162</v>
      </c>
    </row>
    <row r="36" spans="1:3" x14ac:dyDescent="0.25">
      <c r="A36" s="84" t="s">
        <v>415</v>
      </c>
      <c r="B36" s="45" t="s">
        <v>60</v>
      </c>
      <c r="C36" s="48" t="s">
        <v>162</v>
      </c>
    </row>
    <row r="37" spans="1:3" x14ac:dyDescent="0.25">
      <c r="A37" s="84"/>
      <c r="B37" s="41" t="s">
        <v>163</v>
      </c>
      <c r="C37" s="42" t="s">
        <v>164</v>
      </c>
    </row>
    <row r="38" spans="1:3" x14ac:dyDescent="0.25">
      <c r="A38" s="84"/>
      <c r="B38" s="43" t="s">
        <v>165</v>
      </c>
      <c r="C38" s="44" t="s">
        <v>164</v>
      </c>
    </row>
    <row r="39" spans="1:3" x14ac:dyDescent="0.25">
      <c r="A39" s="84"/>
      <c r="B39" s="41" t="s">
        <v>166</v>
      </c>
      <c r="C39" s="42" t="s">
        <v>167</v>
      </c>
    </row>
    <row r="40" spans="1:3" x14ac:dyDescent="0.25">
      <c r="A40" s="84"/>
      <c r="B40" s="45" t="s">
        <v>168</v>
      </c>
      <c r="C40" s="44" t="s">
        <v>169</v>
      </c>
    </row>
    <row r="41" spans="1:3" x14ac:dyDescent="0.25">
      <c r="A41" s="84"/>
      <c r="B41" s="45" t="s">
        <v>170</v>
      </c>
      <c r="C41" s="48" t="s">
        <v>171</v>
      </c>
    </row>
    <row r="42" spans="1:3" x14ac:dyDescent="0.25">
      <c r="A42" s="84"/>
      <c r="B42" s="43" t="s">
        <v>172</v>
      </c>
      <c r="C42" s="44" t="s">
        <v>173</v>
      </c>
    </row>
    <row r="43" spans="1:3" x14ac:dyDescent="0.25">
      <c r="A43" s="84"/>
      <c r="B43" s="43" t="s">
        <v>174</v>
      </c>
      <c r="C43" s="44" t="s">
        <v>175</v>
      </c>
    </row>
    <row r="44" spans="1:3" x14ac:dyDescent="0.25">
      <c r="A44" s="84"/>
      <c r="B44" s="41" t="s">
        <v>176</v>
      </c>
      <c r="C44" s="42" t="s">
        <v>177</v>
      </c>
    </row>
    <row r="45" spans="1:3" x14ac:dyDescent="0.25">
      <c r="A45" s="84" t="s">
        <v>880</v>
      </c>
      <c r="B45" s="43" t="s">
        <v>178</v>
      </c>
      <c r="C45" s="44" t="s">
        <v>177</v>
      </c>
    </row>
    <row r="46" spans="1:3" x14ac:dyDescent="0.25">
      <c r="A46" s="84"/>
      <c r="B46" s="41" t="s">
        <v>179</v>
      </c>
      <c r="C46" s="42" t="s">
        <v>3</v>
      </c>
    </row>
    <row r="47" spans="1:3" x14ac:dyDescent="0.25">
      <c r="A47" s="84" t="s">
        <v>413</v>
      </c>
      <c r="B47" s="45" t="s">
        <v>59</v>
      </c>
      <c r="C47" s="44" t="s">
        <v>3</v>
      </c>
    </row>
    <row r="48" spans="1:3" x14ac:dyDescent="0.25">
      <c r="A48" s="84"/>
      <c r="B48" s="41" t="s">
        <v>180</v>
      </c>
      <c r="C48" s="42" t="s">
        <v>181</v>
      </c>
    </row>
    <row r="49" spans="1:3" x14ac:dyDescent="0.25">
      <c r="A49" s="84"/>
      <c r="B49" s="43" t="s">
        <v>182</v>
      </c>
      <c r="C49" s="44" t="s">
        <v>181</v>
      </c>
    </row>
    <row r="50" spans="1:3" x14ac:dyDescent="0.25">
      <c r="A50" s="84"/>
      <c r="B50" s="41" t="s">
        <v>183</v>
      </c>
      <c r="C50" s="42" t="s">
        <v>184</v>
      </c>
    </row>
    <row r="51" spans="1:3" x14ac:dyDescent="0.25">
      <c r="A51" s="84" t="s">
        <v>387</v>
      </c>
      <c r="B51" s="43" t="s">
        <v>49</v>
      </c>
      <c r="C51" s="48" t="s">
        <v>185</v>
      </c>
    </row>
    <row r="52" spans="1:3" x14ac:dyDescent="0.25">
      <c r="A52" s="84" t="s">
        <v>882</v>
      </c>
      <c r="B52" s="43" t="s">
        <v>186</v>
      </c>
      <c r="C52" s="44" t="s">
        <v>187</v>
      </c>
    </row>
    <row r="53" spans="1:3" x14ac:dyDescent="0.25">
      <c r="A53" s="90" t="s">
        <v>385</v>
      </c>
      <c r="B53" s="43" t="s">
        <v>48</v>
      </c>
      <c r="C53" s="44" t="s">
        <v>188</v>
      </c>
    </row>
    <row r="54" spans="1:3" x14ac:dyDescent="0.25">
      <c r="A54" s="84"/>
      <c r="B54" s="41" t="s">
        <v>189</v>
      </c>
      <c r="C54" s="42" t="s">
        <v>190</v>
      </c>
    </row>
    <row r="55" spans="1:3" x14ac:dyDescent="0.25">
      <c r="A55" s="84"/>
      <c r="B55" s="43" t="s">
        <v>191</v>
      </c>
      <c r="C55" s="44" t="s">
        <v>190</v>
      </c>
    </row>
    <row r="56" spans="1:3" x14ac:dyDescent="0.25">
      <c r="A56" s="84"/>
      <c r="B56" s="41" t="s">
        <v>192</v>
      </c>
      <c r="C56" s="42" t="s">
        <v>193</v>
      </c>
    </row>
    <row r="57" spans="1:3" x14ac:dyDescent="0.25">
      <c r="A57" s="84"/>
      <c r="B57" s="43" t="s">
        <v>194</v>
      </c>
      <c r="C57" s="44" t="s">
        <v>193</v>
      </c>
    </row>
    <row r="58" spans="1:3" x14ac:dyDescent="0.25">
      <c r="A58" s="84"/>
      <c r="B58" s="41" t="s">
        <v>195</v>
      </c>
      <c r="C58" s="42" t="s">
        <v>196</v>
      </c>
    </row>
    <row r="59" spans="1:3" x14ac:dyDescent="0.25">
      <c r="A59" s="84" t="s">
        <v>196</v>
      </c>
      <c r="B59" s="43" t="s">
        <v>197</v>
      </c>
      <c r="C59" s="44" t="s">
        <v>196</v>
      </c>
    </row>
    <row r="60" spans="1:3" x14ac:dyDescent="0.25">
      <c r="A60" s="84"/>
      <c r="B60" s="41" t="s">
        <v>198</v>
      </c>
      <c r="C60" s="42" t="s">
        <v>199</v>
      </c>
    </row>
    <row r="61" spans="1:3" x14ac:dyDescent="0.25">
      <c r="A61" s="84"/>
      <c r="B61" s="43" t="s">
        <v>200</v>
      </c>
      <c r="C61" s="44" t="s">
        <v>199</v>
      </c>
    </row>
    <row r="62" spans="1:3" x14ac:dyDescent="0.25">
      <c r="A62" s="84"/>
      <c r="B62" s="49" t="s">
        <v>201</v>
      </c>
      <c r="C62" s="42" t="s">
        <v>202</v>
      </c>
    </row>
    <row r="63" spans="1:3" x14ac:dyDescent="0.25">
      <c r="A63" s="84" t="s">
        <v>7</v>
      </c>
      <c r="B63" s="45" t="s">
        <v>203</v>
      </c>
      <c r="C63" s="48" t="s">
        <v>202</v>
      </c>
    </row>
    <row r="64" spans="1:3" x14ac:dyDescent="0.25">
      <c r="A64" s="84"/>
      <c r="B64" s="46">
        <v>3</v>
      </c>
      <c r="C64" s="47" t="s">
        <v>204</v>
      </c>
    </row>
    <row r="65" spans="1:3" x14ac:dyDescent="0.25">
      <c r="A65" s="84"/>
      <c r="B65" s="41" t="s">
        <v>205</v>
      </c>
      <c r="C65" s="42" t="s">
        <v>206</v>
      </c>
    </row>
    <row r="66" spans="1:3" x14ac:dyDescent="0.25">
      <c r="A66" s="84"/>
      <c r="B66" s="45" t="s">
        <v>65</v>
      </c>
      <c r="C66" s="44" t="s">
        <v>207</v>
      </c>
    </row>
    <row r="67" spans="1:3" x14ac:dyDescent="0.25">
      <c r="A67" s="84"/>
      <c r="B67" s="43" t="s">
        <v>208</v>
      </c>
      <c r="C67" s="44" t="s">
        <v>209</v>
      </c>
    </row>
    <row r="68" spans="1:3" x14ac:dyDescent="0.25">
      <c r="A68" s="84"/>
      <c r="B68" s="41" t="s">
        <v>210</v>
      </c>
      <c r="C68" s="42" t="s">
        <v>211</v>
      </c>
    </row>
    <row r="69" spans="1:3" s="75" customFormat="1" x14ac:dyDescent="0.25">
      <c r="A69" s="84" t="s">
        <v>881</v>
      </c>
      <c r="B69" s="45" t="s">
        <v>53</v>
      </c>
      <c r="C69" s="80" t="s">
        <v>211</v>
      </c>
    </row>
    <row r="70" spans="1:3" x14ac:dyDescent="0.25">
      <c r="A70" s="84" t="s">
        <v>443</v>
      </c>
      <c r="B70" s="45" t="s">
        <v>53</v>
      </c>
      <c r="C70" s="44" t="s">
        <v>211</v>
      </c>
    </row>
    <row r="71" spans="1:3" x14ac:dyDescent="0.25">
      <c r="A71" s="84"/>
      <c r="B71" s="41" t="s">
        <v>212</v>
      </c>
      <c r="C71" s="42" t="s">
        <v>213</v>
      </c>
    </row>
    <row r="72" spans="1:3" x14ac:dyDescent="0.25">
      <c r="A72" s="84" t="s">
        <v>879</v>
      </c>
      <c r="B72" s="43" t="s">
        <v>214</v>
      </c>
      <c r="C72" s="48" t="s">
        <v>213</v>
      </c>
    </row>
    <row r="73" spans="1:3" x14ac:dyDescent="0.25">
      <c r="A73" s="84"/>
      <c r="B73" s="41" t="s">
        <v>215</v>
      </c>
      <c r="C73" s="42" t="s">
        <v>216</v>
      </c>
    </row>
    <row r="74" spans="1:3" x14ac:dyDescent="0.25">
      <c r="A74" s="84"/>
      <c r="B74" s="43" t="s">
        <v>217</v>
      </c>
      <c r="C74" s="44" t="s">
        <v>216</v>
      </c>
    </row>
    <row r="75" spans="1:3" x14ac:dyDescent="0.25">
      <c r="A75" s="84"/>
      <c r="B75" s="41" t="s">
        <v>218</v>
      </c>
      <c r="C75" s="42" t="s">
        <v>219</v>
      </c>
    </row>
    <row r="76" spans="1:3" x14ac:dyDescent="0.25">
      <c r="A76" s="84" t="s">
        <v>484</v>
      </c>
      <c r="B76" s="43" t="s">
        <v>52</v>
      </c>
      <c r="C76" s="44" t="s">
        <v>219</v>
      </c>
    </row>
    <row r="77" spans="1:3" x14ac:dyDescent="0.25">
      <c r="A77" s="84" t="s">
        <v>390</v>
      </c>
      <c r="B77" s="43" t="s">
        <v>52</v>
      </c>
      <c r="C77" s="44" t="s">
        <v>219</v>
      </c>
    </row>
    <row r="78" spans="1:3" x14ac:dyDescent="0.25">
      <c r="A78" s="84"/>
      <c r="B78" s="41" t="s">
        <v>220</v>
      </c>
      <c r="C78" s="42" t="s">
        <v>221</v>
      </c>
    </row>
    <row r="79" spans="1:3" x14ac:dyDescent="0.25">
      <c r="A79" s="84" t="s">
        <v>819</v>
      </c>
      <c r="B79" s="43" t="s">
        <v>222</v>
      </c>
      <c r="C79" s="44" t="s">
        <v>223</v>
      </c>
    </row>
    <row r="80" spans="1:3" s="75" customFormat="1" x14ac:dyDescent="0.25">
      <c r="A80" s="84" t="s">
        <v>820</v>
      </c>
      <c r="B80" s="79" t="s">
        <v>222</v>
      </c>
      <c r="C80" s="80" t="s">
        <v>223</v>
      </c>
    </row>
    <row r="81" spans="1:3" x14ac:dyDescent="0.25">
      <c r="A81" s="84" t="s">
        <v>459</v>
      </c>
      <c r="B81" s="43" t="s">
        <v>222</v>
      </c>
      <c r="C81" s="44" t="s">
        <v>223</v>
      </c>
    </row>
    <row r="82" spans="1:3" x14ac:dyDescent="0.25">
      <c r="A82" s="84" t="s">
        <v>486</v>
      </c>
      <c r="B82" s="43" t="s">
        <v>54</v>
      </c>
      <c r="C82" s="44" t="s">
        <v>31</v>
      </c>
    </row>
    <row r="83" spans="1:3" s="75" customFormat="1" x14ac:dyDescent="0.25">
      <c r="A83" s="84" t="s">
        <v>885</v>
      </c>
      <c r="B83" s="79" t="s">
        <v>54</v>
      </c>
      <c r="C83" s="80" t="s">
        <v>31</v>
      </c>
    </row>
    <row r="84" spans="1:3" x14ac:dyDescent="0.25">
      <c r="A84" s="84" t="s">
        <v>386</v>
      </c>
      <c r="B84" s="43" t="s">
        <v>54</v>
      </c>
      <c r="C84" s="44" t="s">
        <v>31</v>
      </c>
    </row>
    <row r="85" spans="1:3" x14ac:dyDescent="0.25">
      <c r="A85" s="84"/>
      <c r="B85" s="43" t="s">
        <v>224</v>
      </c>
      <c r="C85" s="44" t="s">
        <v>225</v>
      </c>
    </row>
    <row r="86" spans="1:3" x14ac:dyDescent="0.25">
      <c r="A86" s="84" t="s">
        <v>804</v>
      </c>
      <c r="B86" s="43" t="s">
        <v>64</v>
      </c>
      <c r="C86" s="44" t="s">
        <v>226</v>
      </c>
    </row>
    <row r="87" spans="1:3" x14ac:dyDescent="0.25">
      <c r="A87" s="84"/>
      <c r="B87" s="41" t="s">
        <v>227</v>
      </c>
      <c r="C87" s="42" t="s">
        <v>228</v>
      </c>
    </row>
    <row r="88" spans="1:3" x14ac:dyDescent="0.25">
      <c r="A88" s="84"/>
      <c r="B88" s="43" t="s">
        <v>229</v>
      </c>
      <c r="C88" s="44" t="s">
        <v>228</v>
      </c>
    </row>
    <row r="89" spans="1:3" x14ac:dyDescent="0.25">
      <c r="A89" s="84"/>
      <c r="B89" s="41" t="s">
        <v>230</v>
      </c>
      <c r="C89" s="42" t="s">
        <v>231</v>
      </c>
    </row>
    <row r="90" spans="1:3" x14ac:dyDescent="0.25">
      <c r="A90" s="84"/>
      <c r="B90" s="43" t="s">
        <v>232</v>
      </c>
      <c r="C90" s="44" t="s">
        <v>231</v>
      </c>
    </row>
    <row r="91" spans="1:3" x14ac:dyDescent="0.25">
      <c r="A91" s="84"/>
      <c r="B91" s="41" t="s">
        <v>233</v>
      </c>
      <c r="C91" s="42" t="s">
        <v>234</v>
      </c>
    </row>
    <row r="92" spans="1:3" s="74" customFormat="1" x14ac:dyDescent="0.25">
      <c r="A92" s="84" t="s">
        <v>620</v>
      </c>
      <c r="B92" s="43" t="s">
        <v>235</v>
      </c>
      <c r="C92" s="44" t="s">
        <v>236</v>
      </c>
    </row>
    <row r="93" spans="1:3" x14ac:dyDescent="0.25">
      <c r="A93" s="84" t="s">
        <v>460</v>
      </c>
      <c r="B93" s="43" t="s">
        <v>235</v>
      </c>
      <c r="C93" s="44" t="s">
        <v>236</v>
      </c>
    </row>
    <row r="94" spans="1:3" x14ac:dyDescent="0.25">
      <c r="A94" s="84" t="s">
        <v>479</v>
      </c>
      <c r="B94" s="43" t="s">
        <v>51</v>
      </c>
      <c r="C94" s="44" t="s">
        <v>237</v>
      </c>
    </row>
    <row r="95" spans="1:3" x14ac:dyDescent="0.25">
      <c r="A95" s="84"/>
      <c r="B95" s="41" t="s">
        <v>238</v>
      </c>
      <c r="C95" s="42" t="s">
        <v>239</v>
      </c>
    </row>
    <row r="96" spans="1:3" x14ac:dyDescent="0.25">
      <c r="A96" s="84"/>
      <c r="B96" s="43" t="s">
        <v>240</v>
      </c>
      <c r="C96" s="44" t="s">
        <v>241</v>
      </c>
    </row>
    <row r="97" spans="1:3" x14ac:dyDescent="0.25">
      <c r="A97" s="84"/>
      <c r="B97" s="41" t="s">
        <v>242</v>
      </c>
      <c r="C97" s="42" t="s">
        <v>243</v>
      </c>
    </row>
    <row r="98" spans="1:3" x14ac:dyDescent="0.25">
      <c r="A98" s="84" t="s">
        <v>688</v>
      </c>
      <c r="B98" s="43" t="s">
        <v>66</v>
      </c>
      <c r="C98" s="44" t="s">
        <v>243</v>
      </c>
    </row>
    <row r="99" spans="1:3" x14ac:dyDescent="0.25">
      <c r="A99" s="84"/>
      <c r="B99" s="41" t="s">
        <v>244</v>
      </c>
      <c r="C99" s="42" t="s">
        <v>245</v>
      </c>
    </row>
    <row r="100" spans="1:3" x14ac:dyDescent="0.25">
      <c r="A100" s="84"/>
      <c r="B100" s="43" t="s">
        <v>246</v>
      </c>
      <c r="C100" s="44" t="s">
        <v>245</v>
      </c>
    </row>
    <row r="101" spans="1:3" x14ac:dyDescent="0.25">
      <c r="A101" s="84"/>
      <c r="B101" s="41" t="s">
        <v>247</v>
      </c>
      <c r="C101" s="42" t="s">
        <v>28</v>
      </c>
    </row>
    <row r="102" spans="1:3" x14ac:dyDescent="0.25">
      <c r="A102" s="84" t="s">
        <v>473</v>
      </c>
      <c r="B102" s="43" t="s">
        <v>63</v>
      </c>
      <c r="C102" s="44" t="s">
        <v>28</v>
      </c>
    </row>
    <row r="103" spans="1:3" x14ac:dyDescent="0.25">
      <c r="A103" s="84"/>
      <c r="B103" s="41" t="s">
        <v>248</v>
      </c>
      <c r="C103" s="42" t="s">
        <v>249</v>
      </c>
    </row>
    <row r="104" spans="1:3" x14ac:dyDescent="0.25">
      <c r="A104" s="84" t="s">
        <v>455</v>
      </c>
      <c r="B104" s="43" t="s">
        <v>50</v>
      </c>
      <c r="C104" s="44" t="s">
        <v>250</v>
      </c>
    </row>
    <row r="105" spans="1:3" x14ac:dyDescent="0.25">
      <c r="A105" s="84" t="s">
        <v>895</v>
      </c>
      <c r="B105" s="43" t="s">
        <v>50</v>
      </c>
      <c r="C105" s="44" t="s">
        <v>250</v>
      </c>
    </row>
    <row r="106" spans="1:3" x14ac:dyDescent="0.25">
      <c r="A106" s="84" t="s">
        <v>553</v>
      </c>
      <c r="B106" s="43" t="s">
        <v>50</v>
      </c>
      <c r="C106" s="44" t="s">
        <v>250</v>
      </c>
    </row>
    <row r="107" spans="1:3" x14ac:dyDescent="0.25">
      <c r="A107" s="84" t="s">
        <v>477</v>
      </c>
      <c r="B107" s="43" t="s">
        <v>50</v>
      </c>
      <c r="C107" s="44" t="s">
        <v>250</v>
      </c>
    </row>
    <row r="108" spans="1:3" x14ac:dyDescent="0.25">
      <c r="A108" s="84" t="s">
        <v>883</v>
      </c>
      <c r="B108" s="43" t="s">
        <v>50</v>
      </c>
      <c r="C108" s="44" t="s">
        <v>250</v>
      </c>
    </row>
    <row r="109" spans="1:3" x14ac:dyDescent="0.25">
      <c r="A109" s="84" t="s">
        <v>446</v>
      </c>
      <c r="B109" s="43" t="s">
        <v>50</v>
      </c>
      <c r="C109" s="44" t="s">
        <v>250</v>
      </c>
    </row>
    <row r="110" spans="1:3" x14ac:dyDescent="0.25">
      <c r="A110" s="84" t="s">
        <v>394</v>
      </c>
      <c r="B110" s="43" t="s">
        <v>50</v>
      </c>
      <c r="C110" s="44" t="s">
        <v>250</v>
      </c>
    </row>
    <row r="111" spans="1:3" x14ac:dyDescent="0.25">
      <c r="A111" s="84"/>
      <c r="B111" s="43" t="s">
        <v>251</v>
      </c>
      <c r="C111" s="44" t="s">
        <v>252</v>
      </c>
    </row>
    <row r="112" spans="1:3" x14ac:dyDescent="0.25">
      <c r="A112" s="84"/>
      <c r="B112" s="41" t="s">
        <v>253</v>
      </c>
      <c r="C112" s="42" t="s">
        <v>254</v>
      </c>
    </row>
    <row r="113" spans="1:3" x14ac:dyDescent="0.25">
      <c r="A113" s="84" t="s">
        <v>452</v>
      </c>
      <c r="B113" s="45" t="s">
        <v>88</v>
      </c>
      <c r="C113" s="44" t="s">
        <v>254</v>
      </c>
    </row>
    <row r="114" spans="1:3" x14ac:dyDescent="0.25">
      <c r="A114" s="84"/>
      <c r="B114" s="41" t="s">
        <v>255</v>
      </c>
      <c r="C114" s="42" t="s">
        <v>256</v>
      </c>
    </row>
    <row r="115" spans="1:3" x14ac:dyDescent="0.25">
      <c r="A115" s="84"/>
      <c r="B115" s="43" t="s">
        <v>257</v>
      </c>
      <c r="C115" s="44" t="s">
        <v>256</v>
      </c>
    </row>
    <row r="116" spans="1:3" x14ac:dyDescent="0.25">
      <c r="A116" s="84"/>
      <c r="B116" s="41" t="s">
        <v>258</v>
      </c>
      <c r="C116" s="42" t="s">
        <v>259</v>
      </c>
    </row>
    <row r="117" spans="1:3" x14ac:dyDescent="0.25">
      <c r="A117" s="84" t="s">
        <v>475</v>
      </c>
      <c r="B117" s="43" t="s">
        <v>69</v>
      </c>
      <c r="C117" s="44" t="s">
        <v>259</v>
      </c>
    </row>
    <row r="118" spans="1:3" x14ac:dyDescent="0.25">
      <c r="A118" s="84"/>
      <c r="B118" s="41" t="s">
        <v>260</v>
      </c>
      <c r="C118" s="42" t="s">
        <v>261</v>
      </c>
    </row>
    <row r="119" spans="1:3" x14ac:dyDescent="0.25">
      <c r="A119" s="84"/>
      <c r="B119" s="43" t="s">
        <v>262</v>
      </c>
      <c r="C119" s="44" t="s">
        <v>263</v>
      </c>
    </row>
    <row r="120" spans="1:3" x14ac:dyDescent="0.25">
      <c r="A120" s="84"/>
      <c r="B120" s="43" t="s">
        <v>264</v>
      </c>
      <c r="C120" s="44" t="s">
        <v>265</v>
      </c>
    </row>
    <row r="121" spans="1:3" x14ac:dyDescent="0.25">
      <c r="A121" s="84"/>
      <c r="B121" s="43" t="s">
        <v>266</v>
      </c>
      <c r="C121" s="44" t="s">
        <v>267</v>
      </c>
    </row>
    <row r="122" spans="1:3" x14ac:dyDescent="0.25">
      <c r="A122" s="84"/>
      <c r="B122" s="43" t="s">
        <v>268</v>
      </c>
      <c r="C122" s="44" t="s">
        <v>269</v>
      </c>
    </row>
    <row r="123" spans="1:3" x14ac:dyDescent="0.25">
      <c r="A123" s="84"/>
      <c r="B123" s="43" t="s">
        <v>270</v>
      </c>
      <c r="C123" s="44" t="s">
        <v>271</v>
      </c>
    </row>
    <row r="124" spans="1:3" x14ac:dyDescent="0.25">
      <c r="A124" s="84" t="s">
        <v>273</v>
      </c>
      <c r="B124" s="43" t="s">
        <v>272</v>
      </c>
      <c r="C124" s="44" t="s">
        <v>273</v>
      </c>
    </row>
    <row r="125" spans="1:3" x14ac:dyDescent="0.25">
      <c r="A125" s="84"/>
      <c r="B125" s="43" t="s">
        <v>274</v>
      </c>
      <c r="C125" s="44" t="s">
        <v>275</v>
      </c>
    </row>
    <row r="126" spans="1:3" x14ac:dyDescent="0.25">
      <c r="A126" s="84"/>
      <c r="B126" s="41" t="s">
        <v>276</v>
      </c>
      <c r="C126" s="42" t="s">
        <v>277</v>
      </c>
    </row>
    <row r="127" spans="1:3" x14ac:dyDescent="0.25">
      <c r="A127" s="84"/>
      <c r="B127" s="45" t="s">
        <v>278</v>
      </c>
      <c r="C127" s="48" t="s">
        <v>277</v>
      </c>
    </row>
    <row r="128" spans="1:3" x14ac:dyDescent="0.25">
      <c r="A128" s="84"/>
      <c r="B128" s="41" t="s">
        <v>279</v>
      </c>
      <c r="C128" s="42" t="s">
        <v>280</v>
      </c>
    </row>
    <row r="129" spans="1:3" x14ac:dyDescent="0.25">
      <c r="A129" s="84"/>
      <c r="B129" s="43" t="s">
        <v>281</v>
      </c>
      <c r="C129" s="44" t="s">
        <v>280</v>
      </c>
    </row>
    <row r="130" spans="1:3" x14ac:dyDescent="0.25">
      <c r="A130" s="84"/>
      <c r="B130" s="41" t="s">
        <v>282</v>
      </c>
      <c r="C130" s="42" t="s">
        <v>21</v>
      </c>
    </row>
    <row r="131" spans="1:3" x14ac:dyDescent="0.25">
      <c r="A131" s="84" t="s">
        <v>392</v>
      </c>
      <c r="B131" s="43" t="s">
        <v>283</v>
      </c>
      <c r="C131" s="44" t="s">
        <v>21</v>
      </c>
    </row>
    <row r="132" spans="1:3" x14ac:dyDescent="0.25">
      <c r="A132" s="84"/>
      <c r="B132" s="41" t="s">
        <v>284</v>
      </c>
      <c r="C132" s="42" t="s">
        <v>285</v>
      </c>
    </row>
    <row r="133" spans="1:3" x14ac:dyDescent="0.25">
      <c r="A133" s="84" t="s">
        <v>469</v>
      </c>
      <c r="B133" s="45" t="s">
        <v>75</v>
      </c>
      <c r="C133" s="44" t="s">
        <v>286</v>
      </c>
    </row>
    <row r="134" spans="1:3" s="75" customFormat="1" x14ac:dyDescent="0.25">
      <c r="A134" s="84" t="s">
        <v>461</v>
      </c>
      <c r="B134" s="45" t="s">
        <v>75</v>
      </c>
      <c r="C134" s="80" t="s">
        <v>286</v>
      </c>
    </row>
    <row r="135" spans="1:3" s="75" customFormat="1" x14ac:dyDescent="0.25">
      <c r="A135" s="84" t="s">
        <v>833</v>
      </c>
      <c r="B135" s="45" t="s">
        <v>75</v>
      </c>
      <c r="C135" s="80" t="s">
        <v>286</v>
      </c>
    </row>
    <row r="136" spans="1:3" s="75" customFormat="1" x14ac:dyDescent="0.25">
      <c r="A136" s="84" t="s">
        <v>805</v>
      </c>
      <c r="B136" s="45" t="s">
        <v>75</v>
      </c>
      <c r="C136" s="80" t="s">
        <v>286</v>
      </c>
    </row>
    <row r="137" spans="1:3" x14ac:dyDescent="0.25">
      <c r="A137" s="84" t="s">
        <v>393</v>
      </c>
      <c r="B137" s="45" t="s">
        <v>75</v>
      </c>
      <c r="C137" s="44" t="s">
        <v>286</v>
      </c>
    </row>
    <row r="138" spans="1:3" x14ac:dyDescent="0.25">
      <c r="A138" s="84"/>
      <c r="B138" s="45" t="s">
        <v>287</v>
      </c>
      <c r="C138" s="44" t="s">
        <v>288</v>
      </c>
    </row>
    <row r="139" spans="1:3" x14ac:dyDescent="0.25">
      <c r="A139" s="84"/>
      <c r="B139" s="41" t="s">
        <v>289</v>
      </c>
      <c r="C139" s="42" t="s">
        <v>290</v>
      </c>
    </row>
    <row r="140" spans="1:3" x14ac:dyDescent="0.25">
      <c r="A140" s="84"/>
      <c r="B140" s="43" t="s">
        <v>291</v>
      </c>
      <c r="C140" s="44" t="s">
        <v>290</v>
      </c>
    </row>
    <row r="141" spans="1:3" x14ac:dyDescent="0.25">
      <c r="A141" s="84"/>
      <c r="B141" s="41" t="s">
        <v>292</v>
      </c>
      <c r="C141" s="42" t="s">
        <v>293</v>
      </c>
    </row>
    <row r="142" spans="1:3" x14ac:dyDescent="0.25">
      <c r="A142" s="84"/>
      <c r="B142" s="43" t="s">
        <v>294</v>
      </c>
      <c r="C142" s="44" t="s">
        <v>293</v>
      </c>
    </row>
    <row r="143" spans="1:3" x14ac:dyDescent="0.25">
      <c r="A143" s="84"/>
      <c r="B143" s="41" t="s">
        <v>295</v>
      </c>
      <c r="C143" s="42" t="s">
        <v>296</v>
      </c>
    </row>
    <row r="144" spans="1:3" x14ac:dyDescent="0.25">
      <c r="A144" s="84"/>
      <c r="B144" s="43" t="s">
        <v>297</v>
      </c>
      <c r="C144" s="48" t="s">
        <v>296</v>
      </c>
    </row>
    <row r="145" spans="1:3" x14ac:dyDescent="0.25">
      <c r="A145" s="84"/>
      <c r="B145" s="46">
        <v>4</v>
      </c>
      <c r="C145" s="47" t="s">
        <v>298</v>
      </c>
    </row>
    <row r="146" spans="1:3" x14ac:dyDescent="0.25">
      <c r="A146" s="84"/>
      <c r="B146" s="41" t="s">
        <v>299</v>
      </c>
      <c r="C146" s="42" t="s">
        <v>35</v>
      </c>
    </row>
    <row r="147" spans="1:3" x14ac:dyDescent="0.25">
      <c r="A147" s="84" t="s">
        <v>389</v>
      </c>
      <c r="B147" s="43" t="s">
        <v>62</v>
      </c>
      <c r="C147" s="44" t="s">
        <v>35</v>
      </c>
    </row>
    <row r="148" spans="1:3" x14ac:dyDescent="0.25">
      <c r="A148" s="84"/>
      <c r="B148" s="41" t="s">
        <v>300</v>
      </c>
      <c r="C148" s="42" t="s">
        <v>301</v>
      </c>
    </row>
    <row r="149" spans="1:3" x14ac:dyDescent="0.25">
      <c r="A149" s="84" t="s">
        <v>468</v>
      </c>
      <c r="B149" s="43" t="s">
        <v>74</v>
      </c>
      <c r="C149" s="44" t="s">
        <v>301</v>
      </c>
    </row>
    <row r="150" spans="1:3" x14ac:dyDescent="0.25">
      <c r="A150" s="84"/>
      <c r="B150" s="41" t="s">
        <v>302</v>
      </c>
      <c r="C150" s="42" t="s">
        <v>303</v>
      </c>
    </row>
    <row r="151" spans="1:3" x14ac:dyDescent="0.25">
      <c r="A151" s="84" t="s">
        <v>465</v>
      </c>
      <c r="B151" s="43" t="s">
        <v>72</v>
      </c>
      <c r="C151" s="44" t="s">
        <v>303</v>
      </c>
    </row>
    <row r="152" spans="1:3" x14ac:dyDescent="0.25">
      <c r="A152" s="84"/>
      <c r="B152" s="41" t="s">
        <v>304</v>
      </c>
      <c r="C152" s="42" t="s">
        <v>305</v>
      </c>
    </row>
    <row r="153" spans="1:3" x14ac:dyDescent="0.25">
      <c r="A153" s="84" t="s">
        <v>467</v>
      </c>
      <c r="B153" s="43" t="s">
        <v>73</v>
      </c>
      <c r="C153" s="44" t="s">
        <v>305</v>
      </c>
    </row>
    <row r="154" spans="1:3" x14ac:dyDescent="0.25">
      <c r="A154" s="84"/>
      <c r="B154" s="41" t="s">
        <v>306</v>
      </c>
      <c r="C154" s="42" t="s">
        <v>307</v>
      </c>
    </row>
    <row r="155" spans="1:3" x14ac:dyDescent="0.25">
      <c r="A155" s="84"/>
      <c r="B155" s="43" t="s">
        <v>308</v>
      </c>
      <c r="C155" s="44" t="s">
        <v>307</v>
      </c>
    </row>
    <row r="156" spans="1:3" x14ac:dyDescent="0.25">
      <c r="A156" s="84"/>
      <c r="B156" s="41" t="s">
        <v>309</v>
      </c>
      <c r="C156" s="42" t="s">
        <v>310</v>
      </c>
    </row>
    <row r="157" spans="1:3" x14ac:dyDescent="0.25">
      <c r="A157" s="84"/>
      <c r="B157" s="43" t="s">
        <v>311</v>
      </c>
      <c r="C157" s="44" t="s">
        <v>310</v>
      </c>
    </row>
    <row r="158" spans="1:3" x14ac:dyDescent="0.25">
      <c r="A158" s="84"/>
      <c r="B158" s="41" t="s">
        <v>312</v>
      </c>
      <c r="C158" s="42" t="s">
        <v>313</v>
      </c>
    </row>
    <row r="159" spans="1:3" x14ac:dyDescent="0.25">
      <c r="A159" s="84"/>
      <c r="B159" s="43" t="s">
        <v>314</v>
      </c>
      <c r="C159" s="44" t="s">
        <v>313</v>
      </c>
    </row>
    <row r="160" spans="1:3" x14ac:dyDescent="0.25">
      <c r="A160" s="84"/>
      <c r="B160" s="41" t="s">
        <v>315</v>
      </c>
      <c r="C160" s="42" t="s">
        <v>316</v>
      </c>
    </row>
    <row r="161" spans="1:3" x14ac:dyDescent="0.25">
      <c r="A161" s="84"/>
      <c r="B161" s="43" t="s">
        <v>317</v>
      </c>
      <c r="C161" s="44" t="s">
        <v>316</v>
      </c>
    </row>
    <row r="162" spans="1:3" x14ac:dyDescent="0.25">
      <c r="A162" s="84"/>
      <c r="B162" s="46">
        <v>5</v>
      </c>
      <c r="C162" s="47" t="s">
        <v>318</v>
      </c>
    </row>
    <row r="163" spans="1:3" x14ac:dyDescent="0.25">
      <c r="A163" s="84"/>
      <c r="B163" s="41" t="s">
        <v>319</v>
      </c>
      <c r="C163" s="42" t="s">
        <v>320</v>
      </c>
    </row>
    <row r="164" spans="1:3" x14ac:dyDescent="0.25">
      <c r="A164" s="84" t="s">
        <v>864</v>
      </c>
      <c r="B164" s="43" t="s">
        <v>321</v>
      </c>
      <c r="C164" s="44" t="s">
        <v>320</v>
      </c>
    </row>
    <row r="165" spans="1:3" x14ac:dyDescent="0.25">
      <c r="A165" s="84"/>
      <c r="B165" s="41" t="s">
        <v>322</v>
      </c>
      <c r="C165" s="42" t="s">
        <v>323</v>
      </c>
    </row>
    <row r="166" spans="1:3" x14ac:dyDescent="0.25">
      <c r="A166" s="84"/>
      <c r="B166" s="43" t="s">
        <v>324</v>
      </c>
      <c r="C166" s="44" t="s">
        <v>323</v>
      </c>
    </row>
    <row r="167" spans="1:3" x14ac:dyDescent="0.25">
      <c r="A167" s="84"/>
      <c r="B167" s="41" t="s">
        <v>325</v>
      </c>
      <c r="C167" s="42" t="s">
        <v>326</v>
      </c>
    </row>
    <row r="168" spans="1:3" x14ac:dyDescent="0.25">
      <c r="A168" s="84"/>
      <c r="B168" s="43" t="s">
        <v>327</v>
      </c>
      <c r="C168" s="44" t="s">
        <v>326</v>
      </c>
    </row>
    <row r="169" spans="1:3" x14ac:dyDescent="0.25">
      <c r="A169" s="84"/>
      <c r="B169" s="41" t="s">
        <v>328</v>
      </c>
      <c r="C169" s="42" t="s">
        <v>329</v>
      </c>
    </row>
    <row r="170" spans="1:3" x14ac:dyDescent="0.25">
      <c r="A170" s="84" t="s">
        <v>686</v>
      </c>
      <c r="B170" s="43" t="s">
        <v>330</v>
      </c>
      <c r="C170" s="48" t="s">
        <v>329</v>
      </c>
    </row>
    <row r="171" spans="1:3" x14ac:dyDescent="0.25">
      <c r="A171" s="84"/>
      <c r="B171" s="41" t="s">
        <v>331</v>
      </c>
      <c r="C171" s="42" t="s">
        <v>332</v>
      </c>
    </row>
    <row r="172" spans="1:3" x14ac:dyDescent="0.25">
      <c r="A172" s="84"/>
      <c r="B172" s="43" t="s">
        <v>333</v>
      </c>
      <c r="C172" s="44" t="s">
        <v>332</v>
      </c>
    </row>
    <row r="173" spans="1:3" x14ac:dyDescent="0.25">
      <c r="A173" s="84"/>
      <c r="B173" s="41" t="s">
        <v>334</v>
      </c>
      <c r="C173" s="42" t="s">
        <v>335</v>
      </c>
    </row>
    <row r="174" spans="1:3" x14ac:dyDescent="0.25">
      <c r="A174" s="84"/>
      <c r="B174" s="43" t="s">
        <v>336</v>
      </c>
      <c r="C174" s="44" t="s">
        <v>335</v>
      </c>
    </row>
    <row r="175" spans="1:3" x14ac:dyDescent="0.25">
      <c r="A175" s="84"/>
      <c r="B175" s="41" t="s">
        <v>337</v>
      </c>
      <c r="C175" s="42" t="s">
        <v>338</v>
      </c>
    </row>
    <row r="176" spans="1:3" x14ac:dyDescent="0.25">
      <c r="A176" s="84"/>
      <c r="B176" s="43" t="s">
        <v>339</v>
      </c>
      <c r="C176" s="44" t="s">
        <v>338</v>
      </c>
    </row>
    <row r="177" spans="1:3" x14ac:dyDescent="0.25">
      <c r="A177" s="84"/>
      <c r="B177" s="46">
        <v>6</v>
      </c>
      <c r="C177" s="47" t="s">
        <v>340</v>
      </c>
    </row>
    <row r="178" spans="1:3" x14ac:dyDescent="0.25">
      <c r="A178" s="84"/>
      <c r="B178" s="41" t="s">
        <v>341</v>
      </c>
      <c r="C178" s="42" t="s">
        <v>342</v>
      </c>
    </row>
    <row r="179" spans="1:3" x14ac:dyDescent="0.25">
      <c r="A179" s="84" t="s">
        <v>396</v>
      </c>
      <c r="B179" s="43" t="s">
        <v>58</v>
      </c>
      <c r="C179" s="44" t="s">
        <v>342</v>
      </c>
    </row>
    <row r="180" spans="1:3" x14ac:dyDescent="0.25">
      <c r="A180" s="84"/>
      <c r="B180" s="41" t="s">
        <v>343</v>
      </c>
      <c r="C180" s="42" t="s">
        <v>344</v>
      </c>
    </row>
    <row r="181" spans="1:3" x14ac:dyDescent="0.25">
      <c r="A181" s="84"/>
      <c r="B181" s="43" t="s">
        <v>345</v>
      </c>
      <c r="C181" s="44" t="s">
        <v>344</v>
      </c>
    </row>
    <row r="182" spans="1:3" x14ac:dyDescent="0.25">
      <c r="A182" s="84"/>
      <c r="B182" s="46">
        <v>7</v>
      </c>
      <c r="C182" s="47" t="s">
        <v>346</v>
      </c>
    </row>
    <row r="183" spans="1:3" x14ac:dyDescent="0.25">
      <c r="A183" s="84"/>
      <c r="B183" s="41" t="s">
        <v>347</v>
      </c>
      <c r="C183" s="42" t="s">
        <v>348</v>
      </c>
    </row>
    <row r="184" spans="1:3" x14ac:dyDescent="0.25">
      <c r="A184" s="84"/>
      <c r="B184" s="43" t="s">
        <v>349</v>
      </c>
      <c r="C184" s="44" t="s">
        <v>348</v>
      </c>
    </row>
    <row r="185" spans="1:3" x14ac:dyDescent="0.25">
      <c r="A185" s="84"/>
      <c r="B185" s="41" t="s">
        <v>350</v>
      </c>
      <c r="C185" s="42" t="s">
        <v>351</v>
      </c>
    </row>
    <row r="186" spans="1:3" x14ac:dyDescent="0.25">
      <c r="A186" s="84"/>
      <c r="B186" s="43" t="s">
        <v>352</v>
      </c>
      <c r="C186" s="44" t="s">
        <v>351</v>
      </c>
    </row>
    <row r="187" spans="1:3" x14ac:dyDescent="0.25">
      <c r="A187" s="84"/>
      <c r="B187" s="41" t="s">
        <v>353</v>
      </c>
      <c r="C187" s="42" t="s">
        <v>354</v>
      </c>
    </row>
    <row r="188" spans="1:3" x14ac:dyDescent="0.25">
      <c r="A188" s="84" t="s">
        <v>411</v>
      </c>
      <c r="B188" s="43" t="s">
        <v>68</v>
      </c>
      <c r="C188" s="44" t="s">
        <v>354</v>
      </c>
    </row>
    <row r="189" spans="1:3" x14ac:dyDescent="0.25">
      <c r="A189" s="84"/>
      <c r="B189" s="41" t="s">
        <v>355</v>
      </c>
      <c r="C189" s="42" t="s">
        <v>356</v>
      </c>
    </row>
    <row r="190" spans="1:3" s="75" customFormat="1" x14ac:dyDescent="0.25">
      <c r="A190" s="84" t="s">
        <v>890</v>
      </c>
      <c r="B190" s="45" t="s">
        <v>87</v>
      </c>
      <c r="C190" s="80" t="s">
        <v>356</v>
      </c>
    </row>
    <row r="191" spans="1:3" s="75" customFormat="1" x14ac:dyDescent="0.25">
      <c r="A191" s="84" t="s">
        <v>896</v>
      </c>
      <c r="B191" s="45" t="s">
        <v>87</v>
      </c>
      <c r="C191" s="80" t="s">
        <v>356</v>
      </c>
    </row>
    <row r="192" spans="1:3" s="75" customFormat="1" x14ac:dyDescent="0.25">
      <c r="A192" s="84"/>
      <c r="B192" s="45" t="s">
        <v>87</v>
      </c>
      <c r="C192" s="80" t="s">
        <v>356</v>
      </c>
    </row>
    <row r="193" spans="1:3" s="75" customFormat="1" x14ac:dyDescent="0.25">
      <c r="A193" s="84"/>
      <c r="B193" s="45" t="s">
        <v>87</v>
      </c>
      <c r="C193" s="80" t="s">
        <v>356</v>
      </c>
    </row>
    <row r="194" spans="1:3" s="75" customFormat="1" x14ac:dyDescent="0.25">
      <c r="A194" s="84"/>
      <c r="B194" s="45" t="s">
        <v>87</v>
      </c>
      <c r="C194" s="80" t="s">
        <v>356</v>
      </c>
    </row>
    <row r="195" spans="1:3" s="75" customFormat="1" x14ac:dyDescent="0.25">
      <c r="A195" s="84"/>
      <c r="B195" s="45" t="s">
        <v>87</v>
      </c>
      <c r="C195" s="80" t="s">
        <v>356</v>
      </c>
    </row>
    <row r="196" spans="1:3" x14ac:dyDescent="0.25">
      <c r="A196" s="84" t="s">
        <v>423</v>
      </c>
      <c r="B196" s="45" t="s">
        <v>87</v>
      </c>
      <c r="C196" s="44" t="s">
        <v>356</v>
      </c>
    </row>
    <row r="197" spans="1:3" x14ac:dyDescent="0.25">
      <c r="A197" s="84"/>
      <c r="B197" s="46">
        <v>8</v>
      </c>
      <c r="C197" s="47" t="s">
        <v>357</v>
      </c>
    </row>
    <row r="198" spans="1:3" x14ac:dyDescent="0.25">
      <c r="A198" s="84"/>
      <c r="B198" s="41" t="s">
        <v>358</v>
      </c>
      <c r="C198" s="42" t="s">
        <v>359</v>
      </c>
    </row>
    <row r="199" spans="1:3" x14ac:dyDescent="0.25">
      <c r="A199" s="84"/>
      <c r="B199" s="43" t="s">
        <v>360</v>
      </c>
      <c r="C199" s="44" t="s">
        <v>359</v>
      </c>
    </row>
    <row r="200" spans="1:3" x14ac:dyDescent="0.25">
      <c r="A200" s="84"/>
      <c r="B200" s="41" t="s">
        <v>361</v>
      </c>
      <c r="C200" s="42" t="s">
        <v>362</v>
      </c>
    </row>
    <row r="201" spans="1:3" x14ac:dyDescent="0.25">
      <c r="A201" s="84" t="s">
        <v>364</v>
      </c>
      <c r="B201" s="43" t="s">
        <v>363</v>
      </c>
      <c r="C201" s="44" t="s">
        <v>364</v>
      </c>
    </row>
    <row r="202" spans="1:3" x14ac:dyDescent="0.25">
      <c r="A202" s="84"/>
      <c r="B202" s="50" t="s">
        <v>365</v>
      </c>
      <c r="C202" s="8" t="s">
        <v>366</v>
      </c>
    </row>
    <row r="203" spans="1:3" x14ac:dyDescent="0.25">
      <c r="A203" s="84"/>
      <c r="B203" s="43" t="s">
        <v>367</v>
      </c>
      <c r="C203" s="44" t="s">
        <v>368</v>
      </c>
    </row>
    <row r="204" spans="1:3" x14ac:dyDescent="0.25">
      <c r="A204" s="84"/>
      <c r="B204" s="41" t="s">
        <v>369</v>
      </c>
      <c r="C204" s="42" t="s">
        <v>370</v>
      </c>
    </row>
    <row r="205" spans="1:3" x14ac:dyDescent="0.25">
      <c r="A205" s="84"/>
      <c r="B205" s="43" t="s">
        <v>371</v>
      </c>
      <c r="C205" s="44" t="s">
        <v>370</v>
      </c>
    </row>
    <row r="206" spans="1:3" x14ac:dyDescent="0.25">
      <c r="A206" s="84"/>
      <c r="B206" s="51" t="s">
        <v>372</v>
      </c>
      <c r="C206" s="51" t="s">
        <v>373</v>
      </c>
    </row>
    <row r="207" spans="1:3" x14ac:dyDescent="0.25">
      <c r="A207" s="84"/>
      <c r="B207" s="41" t="s">
        <v>374</v>
      </c>
      <c r="C207" s="42" t="s">
        <v>375</v>
      </c>
    </row>
    <row r="208" spans="1:3" x14ac:dyDescent="0.25">
      <c r="A208" s="84"/>
      <c r="B208" s="50" t="s">
        <v>376</v>
      </c>
      <c r="C208" s="8" t="s">
        <v>375</v>
      </c>
    </row>
    <row r="209" spans="1:3" x14ac:dyDescent="0.25">
      <c r="A209" s="84"/>
      <c r="B209" s="43" t="s">
        <v>377</v>
      </c>
      <c r="C209" s="44" t="s">
        <v>378</v>
      </c>
    </row>
    <row r="210" spans="1:3" x14ac:dyDescent="0.25">
      <c r="A210" s="84"/>
      <c r="B210" s="41" t="s">
        <v>379</v>
      </c>
      <c r="C210" s="42" t="s">
        <v>380</v>
      </c>
    </row>
    <row r="211" spans="1:3" x14ac:dyDescent="0.25">
      <c r="A211" s="84"/>
      <c r="B211" s="43" t="s">
        <v>381</v>
      </c>
      <c r="C211" s="44" t="s">
        <v>380</v>
      </c>
    </row>
    <row r="212" spans="1:3" x14ac:dyDescent="0.25">
      <c r="A212" s="84"/>
      <c r="B212" s="41" t="s">
        <v>382</v>
      </c>
      <c r="C212" s="42" t="s">
        <v>383</v>
      </c>
    </row>
    <row r="213" spans="1:3" x14ac:dyDescent="0.25">
      <c r="A213" s="84"/>
      <c r="B213" s="43" t="s">
        <v>384</v>
      </c>
      <c r="C213" s="44" t="s">
        <v>383</v>
      </c>
    </row>
    <row r="214" spans="1:3" x14ac:dyDescent="0.25">
      <c r="A214" s="84"/>
      <c r="B214" s="81">
        <v>10</v>
      </c>
      <c r="C214" s="82" t="s">
        <v>652</v>
      </c>
    </row>
    <row r="215" spans="1:3" x14ac:dyDescent="0.25">
      <c r="A215" s="85"/>
      <c r="B215" s="77" t="s">
        <v>653</v>
      </c>
      <c r="C215" s="78" t="s">
        <v>654</v>
      </c>
    </row>
    <row r="216" spans="1:3" x14ac:dyDescent="0.25">
      <c r="A216" s="80" t="s">
        <v>656</v>
      </c>
      <c r="B216" s="79" t="s">
        <v>655</v>
      </c>
      <c r="C216" s="80" t="s">
        <v>656</v>
      </c>
    </row>
    <row r="217" spans="1:3" x14ac:dyDescent="0.25">
      <c r="A217" s="85"/>
      <c r="B217" s="77" t="s">
        <v>657</v>
      </c>
      <c r="C217" s="78" t="s">
        <v>658</v>
      </c>
    </row>
    <row r="218" spans="1:3" x14ac:dyDescent="0.25">
      <c r="A218" s="85" t="s">
        <v>624</v>
      </c>
      <c r="B218" s="79" t="s">
        <v>659</v>
      </c>
      <c r="C218" s="80" t="s">
        <v>660</v>
      </c>
    </row>
    <row r="219" spans="1:3" x14ac:dyDescent="0.25">
      <c r="A219" s="85" t="s">
        <v>661</v>
      </c>
      <c r="B219" s="83" t="s">
        <v>662</v>
      </c>
      <c r="C219" s="76" t="s">
        <v>663</v>
      </c>
    </row>
    <row r="220" spans="1:3" x14ac:dyDescent="0.25">
      <c r="A220" s="85" t="s">
        <v>664</v>
      </c>
      <c r="B220" s="83" t="s">
        <v>665</v>
      </c>
      <c r="C220" s="76" t="s">
        <v>603</v>
      </c>
    </row>
    <row r="221" spans="1:3" x14ac:dyDescent="0.25">
      <c r="A221" s="85" t="s">
        <v>666</v>
      </c>
      <c r="B221" s="83" t="s">
        <v>683</v>
      </c>
      <c r="C221" s="80" t="s">
        <v>667</v>
      </c>
    </row>
    <row r="222" spans="1:3" x14ac:dyDescent="0.25">
      <c r="A222" s="85"/>
      <c r="B222" s="81">
        <v>11</v>
      </c>
      <c r="C222" s="82" t="s">
        <v>668</v>
      </c>
    </row>
    <row r="223" spans="1:3" x14ac:dyDescent="0.25">
      <c r="A223" s="85"/>
      <c r="B223" s="77" t="s">
        <v>669</v>
      </c>
      <c r="C223" s="78" t="s">
        <v>658</v>
      </c>
    </row>
    <row r="224" spans="1:3" x14ac:dyDescent="0.25">
      <c r="A224" s="76" t="s">
        <v>670</v>
      </c>
      <c r="B224" s="83" t="s">
        <v>671</v>
      </c>
      <c r="C224" s="76" t="s">
        <v>672</v>
      </c>
    </row>
    <row r="225" spans="1:3" x14ac:dyDescent="0.25">
      <c r="A225" s="80" t="s">
        <v>673</v>
      </c>
      <c r="B225" s="83" t="s">
        <v>674</v>
      </c>
      <c r="C225" s="80" t="s">
        <v>673</v>
      </c>
    </row>
    <row r="226" spans="1:3" x14ac:dyDescent="0.25">
      <c r="A226" s="76" t="s">
        <v>606</v>
      </c>
      <c r="B226" s="83" t="s">
        <v>675</v>
      </c>
      <c r="C226" s="76" t="s">
        <v>606</v>
      </c>
    </row>
    <row r="227" spans="1:3" x14ac:dyDescent="0.25">
      <c r="A227" s="85" t="s">
        <v>676</v>
      </c>
      <c r="B227" s="83" t="s">
        <v>677</v>
      </c>
      <c r="C227" s="86" t="s">
        <v>676</v>
      </c>
    </row>
    <row r="228" spans="1:3" x14ac:dyDescent="0.25">
      <c r="A228" s="76" t="s">
        <v>456</v>
      </c>
      <c r="B228" s="83" t="s">
        <v>678</v>
      </c>
      <c r="C228" s="76" t="s">
        <v>456</v>
      </c>
    </row>
    <row r="229" spans="1:3" x14ac:dyDescent="0.25">
      <c r="A229" s="80" t="s">
        <v>679</v>
      </c>
      <c r="B229" s="83" t="s">
        <v>680</v>
      </c>
      <c r="C229" s="80" t="s">
        <v>679</v>
      </c>
    </row>
    <row r="230" spans="1:3" x14ac:dyDescent="0.25">
      <c r="A230" s="80" t="s">
        <v>681</v>
      </c>
      <c r="B230" s="83" t="s">
        <v>682</v>
      </c>
      <c r="C230" s="80" t="s">
        <v>681</v>
      </c>
    </row>
  </sheetData>
  <autoFilter ref="B1:C213"/>
  <phoneticPr fontId="19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D1" zoomScale="110" zoomScaleNormal="110" workbookViewId="0">
      <pane ySplit="1" topLeftCell="A44" activePane="bottomLeft" state="frozen"/>
      <selection pane="bottomLeft" activeCell="E49" sqref="E49"/>
    </sheetView>
  </sheetViews>
  <sheetFormatPr defaultRowHeight="15" x14ac:dyDescent="0.25"/>
  <cols>
    <col min="1" max="1" width="18.7109375" style="75" customWidth="1"/>
    <col min="2" max="2" width="20.140625" style="75" customWidth="1"/>
    <col min="3" max="3" width="38.7109375" style="75" customWidth="1"/>
    <col min="4" max="4" width="61" style="75" customWidth="1"/>
    <col min="5" max="5" width="114.85546875" style="75" customWidth="1"/>
    <col min="6" max="6" width="13.85546875" style="75" customWidth="1"/>
    <col min="7" max="7" width="11" style="75" customWidth="1"/>
    <col min="8" max="8" width="12.42578125" style="75" customWidth="1"/>
    <col min="9" max="9" width="26.85546875" style="75" customWidth="1"/>
    <col min="10" max="10" width="15" style="75" customWidth="1"/>
    <col min="11" max="11" width="12.7109375" style="75" customWidth="1"/>
    <col min="12" max="12" width="11.28515625" style="75" customWidth="1"/>
    <col min="13" max="13" width="16.28515625" style="75" customWidth="1"/>
    <col min="14" max="14" width="30" style="75" customWidth="1"/>
    <col min="15" max="15" width="182" style="75" customWidth="1"/>
    <col min="16" max="256" width="9.140625" style="75"/>
    <col min="257" max="257" width="18.7109375" style="75" customWidth="1"/>
    <col min="258" max="258" width="20.140625" style="75" customWidth="1"/>
    <col min="259" max="259" width="38.7109375" style="75" customWidth="1"/>
    <col min="260" max="260" width="61" style="75" customWidth="1"/>
    <col min="261" max="261" width="114.85546875" style="75" customWidth="1"/>
    <col min="262" max="262" width="13.85546875" style="75" customWidth="1"/>
    <col min="263" max="263" width="11" style="75" customWidth="1"/>
    <col min="264" max="264" width="12.42578125" style="75" customWidth="1"/>
    <col min="265" max="265" width="26.85546875" style="75" customWidth="1"/>
    <col min="266" max="266" width="15" style="75" customWidth="1"/>
    <col min="267" max="267" width="12.7109375" style="75" customWidth="1"/>
    <col min="268" max="268" width="11.28515625" style="75" customWidth="1"/>
    <col min="269" max="269" width="16.28515625" style="75" customWidth="1"/>
    <col min="270" max="270" width="30" style="75" customWidth="1"/>
    <col min="271" max="271" width="182" style="75" customWidth="1"/>
    <col min="272" max="512" width="9.140625" style="75"/>
    <col min="513" max="513" width="18.7109375" style="75" customWidth="1"/>
    <col min="514" max="514" width="20.140625" style="75" customWidth="1"/>
    <col min="515" max="515" width="38.7109375" style="75" customWidth="1"/>
    <col min="516" max="516" width="61" style="75" customWidth="1"/>
    <col min="517" max="517" width="114.85546875" style="75" customWidth="1"/>
    <col min="518" max="518" width="13.85546875" style="75" customWidth="1"/>
    <col min="519" max="519" width="11" style="75" customWidth="1"/>
    <col min="520" max="520" width="12.42578125" style="75" customWidth="1"/>
    <col min="521" max="521" width="26.85546875" style="75" customWidth="1"/>
    <col min="522" max="522" width="15" style="75" customWidth="1"/>
    <col min="523" max="523" width="12.7109375" style="75" customWidth="1"/>
    <col min="524" max="524" width="11.28515625" style="75" customWidth="1"/>
    <col min="525" max="525" width="16.28515625" style="75" customWidth="1"/>
    <col min="526" max="526" width="30" style="75" customWidth="1"/>
    <col min="527" max="527" width="182" style="75" customWidth="1"/>
    <col min="528" max="768" width="9.140625" style="75"/>
    <col min="769" max="769" width="18.7109375" style="75" customWidth="1"/>
    <col min="770" max="770" width="20.140625" style="75" customWidth="1"/>
    <col min="771" max="771" width="38.7109375" style="75" customWidth="1"/>
    <col min="772" max="772" width="61" style="75" customWidth="1"/>
    <col min="773" max="773" width="114.85546875" style="75" customWidth="1"/>
    <col min="774" max="774" width="13.85546875" style="75" customWidth="1"/>
    <col min="775" max="775" width="11" style="75" customWidth="1"/>
    <col min="776" max="776" width="12.42578125" style="75" customWidth="1"/>
    <col min="777" max="777" width="26.85546875" style="75" customWidth="1"/>
    <col min="778" max="778" width="15" style="75" customWidth="1"/>
    <col min="779" max="779" width="12.7109375" style="75" customWidth="1"/>
    <col min="780" max="780" width="11.28515625" style="75" customWidth="1"/>
    <col min="781" max="781" width="16.28515625" style="75" customWidth="1"/>
    <col min="782" max="782" width="30" style="75" customWidth="1"/>
    <col min="783" max="783" width="182" style="75" customWidth="1"/>
    <col min="784" max="1024" width="9.140625" style="75"/>
    <col min="1025" max="1025" width="18.7109375" style="75" customWidth="1"/>
    <col min="1026" max="1026" width="20.140625" style="75" customWidth="1"/>
    <col min="1027" max="1027" width="38.7109375" style="75" customWidth="1"/>
    <col min="1028" max="1028" width="61" style="75" customWidth="1"/>
    <col min="1029" max="1029" width="114.85546875" style="75" customWidth="1"/>
    <col min="1030" max="1030" width="13.85546875" style="75" customWidth="1"/>
    <col min="1031" max="1031" width="11" style="75" customWidth="1"/>
    <col min="1032" max="1032" width="12.42578125" style="75" customWidth="1"/>
    <col min="1033" max="1033" width="26.85546875" style="75" customWidth="1"/>
    <col min="1034" max="1034" width="15" style="75" customWidth="1"/>
    <col min="1035" max="1035" width="12.7109375" style="75" customWidth="1"/>
    <col min="1036" max="1036" width="11.28515625" style="75" customWidth="1"/>
    <col min="1037" max="1037" width="16.28515625" style="75" customWidth="1"/>
    <col min="1038" max="1038" width="30" style="75" customWidth="1"/>
    <col min="1039" max="1039" width="182" style="75" customWidth="1"/>
    <col min="1040" max="1280" width="9.140625" style="75"/>
    <col min="1281" max="1281" width="18.7109375" style="75" customWidth="1"/>
    <col min="1282" max="1282" width="20.140625" style="75" customWidth="1"/>
    <col min="1283" max="1283" width="38.7109375" style="75" customWidth="1"/>
    <col min="1284" max="1284" width="61" style="75" customWidth="1"/>
    <col min="1285" max="1285" width="114.85546875" style="75" customWidth="1"/>
    <col min="1286" max="1286" width="13.85546875" style="75" customWidth="1"/>
    <col min="1287" max="1287" width="11" style="75" customWidth="1"/>
    <col min="1288" max="1288" width="12.42578125" style="75" customWidth="1"/>
    <col min="1289" max="1289" width="26.85546875" style="75" customWidth="1"/>
    <col min="1290" max="1290" width="15" style="75" customWidth="1"/>
    <col min="1291" max="1291" width="12.7109375" style="75" customWidth="1"/>
    <col min="1292" max="1292" width="11.28515625" style="75" customWidth="1"/>
    <col min="1293" max="1293" width="16.28515625" style="75" customWidth="1"/>
    <col min="1294" max="1294" width="30" style="75" customWidth="1"/>
    <col min="1295" max="1295" width="182" style="75" customWidth="1"/>
    <col min="1296" max="1536" width="9.140625" style="75"/>
    <col min="1537" max="1537" width="18.7109375" style="75" customWidth="1"/>
    <col min="1538" max="1538" width="20.140625" style="75" customWidth="1"/>
    <col min="1539" max="1539" width="38.7109375" style="75" customWidth="1"/>
    <col min="1540" max="1540" width="61" style="75" customWidth="1"/>
    <col min="1541" max="1541" width="114.85546875" style="75" customWidth="1"/>
    <col min="1542" max="1542" width="13.85546875" style="75" customWidth="1"/>
    <col min="1543" max="1543" width="11" style="75" customWidth="1"/>
    <col min="1544" max="1544" width="12.42578125" style="75" customWidth="1"/>
    <col min="1545" max="1545" width="26.85546875" style="75" customWidth="1"/>
    <col min="1546" max="1546" width="15" style="75" customWidth="1"/>
    <col min="1547" max="1547" width="12.7109375" style="75" customWidth="1"/>
    <col min="1548" max="1548" width="11.28515625" style="75" customWidth="1"/>
    <col min="1549" max="1549" width="16.28515625" style="75" customWidth="1"/>
    <col min="1550" max="1550" width="30" style="75" customWidth="1"/>
    <col min="1551" max="1551" width="182" style="75" customWidth="1"/>
    <col min="1552" max="1792" width="9.140625" style="75"/>
    <col min="1793" max="1793" width="18.7109375" style="75" customWidth="1"/>
    <col min="1794" max="1794" width="20.140625" style="75" customWidth="1"/>
    <col min="1795" max="1795" width="38.7109375" style="75" customWidth="1"/>
    <col min="1796" max="1796" width="61" style="75" customWidth="1"/>
    <col min="1797" max="1797" width="114.85546875" style="75" customWidth="1"/>
    <col min="1798" max="1798" width="13.85546875" style="75" customWidth="1"/>
    <col min="1799" max="1799" width="11" style="75" customWidth="1"/>
    <col min="1800" max="1800" width="12.42578125" style="75" customWidth="1"/>
    <col min="1801" max="1801" width="26.85546875" style="75" customWidth="1"/>
    <col min="1802" max="1802" width="15" style="75" customWidth="1"/>
    <col min="1803" max="1803" width="12.7109375" style="75" customWidth="1"/>
    <col min="1804" max="1804" width="11.28515625" style="75" customWidth="1"/>
    <col min="1805" max="1805" width="16.28515625" style="75" customWidth="1"/>
    <col min="1806" max="1806" width="30" style="75" customWidth="1"/>
    <col min="1807" max="1807" width="182" style="75" customWidth="1"/>
    <col min="1808" max="2048" width="9.140625" style="75"/>
    <col min="2049" max="2049" width="18.7109375" style="75" customWidth="1"/>
    <col min="2050" max="2050" width="20.140625" style="75" customWidth="1"/>
    <col min="2051" max="2051" width="38.7109375" style="75" customWidth="1"/>
    <col min="2052" max="2052" width="61" style="75" customWidth="1"/>
    <col min="2053" max="2053" width="114.85546875" style="75" customWidth="1"/>
    <col min="2054" max="2054" width="13.85546875" style="75" customWidth="1"/>
    <col min="2055" max="2055" width="11" style="75" customWidth="1"/>
    <col min="2056" max="2056" width="12.42578125" style="75" customWidth="1"/>
    <col min="2057" max="2057" width="26.85546875" style="75" customWidth="1"/>
    <col min="2058" max="2058" width="15" style="75" customWidth="1"/>
    <col min="2059" max="2059" width="12.7109375" style="75" customWidth="1"/>
    <col min="2060" max="2060" width="11.28515625" style="75" customWidth="1"/>
    <col min="2061" max="2061" width="16.28515625" style="75" customWidth="1"/>
    <col min="2062" max="2062" width="30" style="75" customWidth="1"/>
    <col min="2063" max="2063" width="182" style="75" customWidth="1"/>
    <col min="2064" max="2304" width="9.140625" style="75"/>
    <col min="2305" max="2305" width="18.7109375" style="75" customWidth="1"/>
    <col min="2306" max="2306" width="20.140625" style="75" customWidth="1"/>
    <col min="2307" max="2307" width="38.7109375" style="75" customWidth="1"/>
    <col min="2308" max="2308" width="61" style="75" customWidth="1"/>
    <col min="2309" max="2309" width="114.85546875" style="75" customWidth="1"/>
    <col min="2310" max="2310" width="13.85546875" style="75" customWidth="1"/>
    <col min="2311" max="2311" width="11" style="75" customWidth="1"/>
    <col min="2312" max="2312" width="12.42578125" style="75" customWidth="1"/>
    <col min="2313" max="2313" width="26.85546875" style="75" customWidth="1"/>
    <col min="2314" max="2314" width="15" style="75" customWidth="1"/>
    <col min="2315" max="2315" width="12.7109375" style="75" customWidth="1"/>
    <col min="2316" max="2316" width="11.28515625" style="75" customWidth="1"/>
    <col min="2317" max="2317" width="16.28515625" style="75" customWidth="1"/>
    <col min="2318" max="2318" width="30" style="75" customWidth="1"/>
    <col min="2319" max="2319" width="182" style="75" customWidth="1"/>
    <col min="2320" max="2560" width="9.140625" style="75"/>
    <col min="2561" max="2561" width="18.7109375" style="75" customWidth="1"/>
    <col min="2562" max="2562" width="20.140625" style="75" customWidth="1"/>
    <col min="2563" max="2563" width="38.7109375" style="75" customWidth="1"/>
    <col min="2564" max="2564" width="61" style="75" customWidth="1"/>
    <col min="2565" max="2565" width="114.85546875" style="75" customWidth="1"/>
    <col min="2566" max="2566" width="13.85546875" style="75" customWidth="1"/>
    <col min="2567" max="2567" width="11" style="75" customWidth="1"/>
    <col min="2568" max="2568" width="12.42578125" style="75" customWidth="1"/>
    <col min="2569" max="2569" width="26.85546875" style="75" customWidth="1"/>
    <col min="2570" max="2570" width="15" style="75" customWidth="1"/>
    <col min="2571" max="2571" width="12.7109375" style="75" customWidth="1"/>
    <col min="2572" max="2572" width="11.28515625" style="75" customWidth="1"/>
    <col min="2573" max="2573" width="16.28515625" style="75" customWidth="1"/>
    <col min="2574" max="2574" width="30" style="75" customWidth="1"/>
    <col min="2575" max="2575" width="182" style="75" customWidth="1"/>
    <col min="2576" max="2816" width="9.140625" style="75"/>
    <col min="2817" max="2817" width="18.7109375" style="75" customWidth="1"/>
    <col min="2818" max="2818" width="20.140625" style="75" customWidth="1"/>
    <col min="2819" max="2819" width="38.7109375" style="75" customWidth="1"/>
    <col min="2820" max="2820" width="61" style="75" customWidth="1"/>
    <col min="2821" max="2821" width="114.85546875" style="75" customWidth="1"/>
    <col min="2822" max="2822" width="13.85546875" style="75" customWidth="1"/>
    <col min="2823" max="2823" width="11" style="75" customWidth="1"/>
    <col min="2824" max="2824" width="12.42578125" style="75" customWidth="1"/>
    <col min="2825" max="2825" width="26.85546875" style="75" customWidth="1"/>
    <col min="2826" max="2826" width="15" style="75" customWidth="1"/>
    <col min="2827" max="2827" width="12.7109375" style="75" customWidth="1"/>
    <col min="2828" max="2828" width="11.28515625" style="75" customWidth="1"/>
    <col min="2829" max="2829" width="16.28515625" style="75" customWidth="1"/>
    <col min="2830" max="2830" width="30" style="75" customWidth="1"/>
    <col min="2831" max="2831" width="182" style="75" customWidth="1"/>
    <col min="2832" max="3072" width="9.140625" style="75"/>
    <col min="3073" max="3073" width="18.7109375" style="75" customWidth="1"/>
    <col min="3074" max="3074" width="20.140625" style="75" customWidth="1"/>
    <col min="3075" max="3075" width="38.7109375" style="75" customWidth="1"/>
    <col min="3076" max="3076" width="61" style="75" customWidth="1"/>
    <col min="3077" max="3077" width="114.85546875" style="75" customWidth="1"/>
    <col min="3078" max="3078" width="13.85546875" style="75" customWidth="1"/>
    <col min="3079" max="3079" width="11" style="75" customWidth="1"/>
    <col min="3080" max="3080" width="12.42578125" style="75" customWidth="1"/>
    <col min="3081" max="3081" width="26.85546875" style="75" customWidth="1"/>
    <col min="3082" max="3082" width="15" style="75" customWidth="1"/>
    <col min="3083" max="3083" width="12.7109375" style="75" customWidth="1"/>
    <col min="3084" max="3084" width="11.28515625" style="75" customWidth="1"/>
    <col min="3085" max="3085" width="16.28515625" style="75" customWidth="1"/>
    <col min="3086" max="3086" width="30" style="75" customWidth="1"/>
    <col min="3087" max="3087" width="182" style="75" customWidth="1"/>
    <col min="3088" max="3328" width="9.140625" style="75"/>
    <col min="3329" max="3329" width="18.7109375" style="75" customWidth="1"/>
    <col min="3330" max="3330" width="20.140625" style="75" customWidth="1"/>
    <col min="3331" max="3331" width="38.7109375" style="75" customWidth="1"/>
    <col min="3332" max="3332" width="61" style="75" customWidth="1"/>
    <col min="3333" max="3333" width="114.85546875" style="75" customWidth="1"/>
    <col min="3334" max="3334" width="13.85546875" style="75" customWidth="1"/>
    <col min="3335" max="3335" width="11" style="75" customWidth="1"/>
    <col min="3336" max="3336" width="12.42578125" style="75" customWidth="1"/>
    <col min="3337" max="3337" width="26.85546875" style="75" customWidth="1"/>
    <col min="3338" max="3338" width="15" style="75" customWidth="1"/>
    <col min="3339" max="3339" width="12.7109375" style="75" customWidth="1"/>
    <col min="3340" max="3340" width="11.28515625" style="75" customWidth="1"/>
    <col min="3341" max="3341" width="16.28515625" style="75" customWidth="1"/>
    <col min="3342" max="3342" width="30" style="75" customWidth="1"/>
    <col min="3343" max="3343" width="182" style="75" customWidth="1"/>
    <col min="3344" max="3584" width="9.140625" style="75"/>
    <col min="3585" max="3585" width="18.7109375" style="75" customWidth="1"/>
    <col min="3586" max="3586" width="20.140625" style="75" customWidth="1"/>
    <col min="3587" max="3587" width="38.7109375" style="75" customWidth="1"/>
    <col min="3588" max="3588" width="61" style="75" customWidth="1"/>
    <col min="3589" max="3589" width="114.85546875" style="75" customWidth="1"/>
    <col min="3590" max="3590" width="13.85546875" style="75" customWidth="1"/>
    <col min="3591" max="3591" width="11" style="75" customWidth="1"/>
    <col min="3592" max="3592" width="12.42578125" style="75" customWidth="1"/>
    <col min="3593" max="3593" width="26.85546875" style="75" customWidth="1"/>
    <col min="3594" max="3594" width="15" style="75" customWidth="1"/>
    <col min="3595" max="3595" width="12.7109375" style="75" customWidth="1"/>
    <col min="3596" max="3596" width="11.28515625" style="75" customWidth="1"/>
    <col min="3597" max="3597" width="16.28515625" style="75" customWidth="1"/>
    <col min="3598" max="3598" width="30" style="75" customWidth="1"/>
    <col min="3599" max="3599" width="182" style="75" customWidth="1"/>
    <col min="3600" max="3840" width="9.140625" style="75"/>
    <col min="3841" max="3841" width="18.7109375" style="75" customWidth="1"/>
    <col min="3842" max="3842" width="20.140625" style="75" customWidth="1"/>
    <col min="3843" max="3843" width="38.7109375" style="75" customWidth="1"/>
    <col min="3844" max="3844" width="61" style="75" customWidth="1"/>
    <col min="3845" max="3845" width="114.85546875" style="75" customWidth="1"/>
    <col min="3846" max="3846" width="13.85546875" style="75" customWidth="1"/>
    <col min="3847" max="3847" width="11" style="75" customWidth="1"/>
    <col min="3848" max="3848" width="12.42578125" style="75" customWidth="1"/>
    <col min="3849" max="3849" width="26.85546875" style="75" customWidth="1"/>
    <col min="3850" max="3850" width="15" style="75" customWidth="1"/>
    <col min="3851" max="3851" width="12.7109375" style="75" customWidth="1"/>
    <col min="3852" max="3852" width="11.28515625" style="75" customWidth="1"/>
    <col min="3853" max="3853" width="16.28515625" style="75" customWidth="1"/>
    <col min="3854" max="3854" width="30" style="75" customWidth="1"/>
    <col min="3855" max="3855" width="182" style="75" customWidth="1"/>
    <col min="3856" max="4096" width="9.140625" style="75"/>
    <col min="4097" max="4097" width="18.7109375" style="75" customWidth="1"/>
    <col min="4098" max="4098" width="20.140625" style="75" customWidth="1"/>
    <col min="4099" max="4099" width="38.7109375" style="75" customWidth="1"/>
    <col min="4100" max="4100" width="61" style="75" customWidth="1"/>
    <col min="4101" max="4101" width="114.85546875" style="75" customWidth="1"/>
    <col min="4102" max="4102" width="13.85546875" style="75" customWidth="1"/>
    <col min="4103" max="4103" width="11" style="75" customWidth="1"/>
    <col min="4104" max="4104" width="12.42578125" style="75" customWidth="1"/>
    <col min="4105" max="4105" width="26.85546875" style="75" customWidth="1"/>
    <col min="4106" max="4106" width="15" style="75" customWidth="1"/>
    <col min="4107" max="4107" width="12.7109375" style="75" customWidth="1"/>
    <col min="4108" max="4108" width="11.28515625" style="75" customWidth="1"/>
    <col min="4109" max="4109" width="16.28515625" style="75" customWidth="1"/>
    <col min="4110" max="4110" width="30" style="75" customWidth="1"/>
    <col min="4111" max="4111" width="182" style="75" customWidth="1"/>
    <col min="4112" max="4352" width="9.140625" style="75"/>
    <col min="4353" max="4353" width="18.7109375" style="75" customWidth="1"/>
    <col min="4354" max="4354" width="20.140625" style="75" customWidth="1"/>
    <col min="4355" max="4355" width="38.7109375" style="75" customWidth="1"/>
    <col min="4356" max="4356" width="61" style="75" customWidth="1"/>
    <col min="4357" max="4357" width="114.85546875" style="75" customWidth="1"/>
    <col min="4358" max="4358" width="13.85546875" style="75" customWidth="1"/>
    <col min="4359" max="4359" width="11" style="75" customWidth="1"/>
    <col min="4360" max="4360" width="12.42578125" style="75" customWidth="1"/>
    <col min="4361" max="4361" width="26.85546875" style="75" customWidth="1"/>
    <col min="4362" max="4362" width="15" style="75" customWidth="1"/>
    <col min="4363" max="4363" width="12.7109375" style="75" customWidth="1"/>
    <col min="4364" max="4364" width="11.28515625" style="75" customWidth="1"/>
    <col min="4365" max="4365" width="16.28515625" style="75" customWidth="1"/>
    <col min="4366" max="4366" width="30" style="75" customWidth="1"/>
    <col min="4367" max="4367" width="182" style="75" customWidth="1"/>
    <col min="4368" max="4608" width="9.140625" style="75"/>
    <col min="4609" max="4609" width="18.7109375" style="75" customWidth="1"/>
    <col min="4610" max="4610" width="20.140625" style="75" customWidth="1"/>
    <col min="4611" max="4611" width="38.7109375" style="75" customWidth="1"/>
    <col min="4612" max="4612" width="61" style="75" customWidth="1"/>
    <col min="4613" max="4613" width="114.85546875" style="75" customWidth="1"/>
    <col min="4614" max="4614" width="13.85546875" style="75" customWidth="1"/>
    <col min="4615" max="4615" width="11" style="75" customWidth="1"/>
    <col min="4616" max="4616" width="12.42578125" style="75" customWidth="1"/>
    <col min="4617" max="4617" width="26.85546875" style="75" customWidth="1"/>
    <col min="4618" max="4618" width="15" style="75" customWidth="1"/>
    <col min="4619" max="4619" width="12.7109375" style="75" customWidth="1"/>
    <col min="4620" max="4620" width="11.28515625" style="75" customWidth="1"/>
    <col min="4621" max="4621" width="16.28515625" style="75" customWidth="1"/>
    <col min="4622" max="4622" width="30" style="75" customWidth="1"/>
    <col min="4623" max="4623" width="182" style="75" customWidth="1"/>
    <col min="4624" max="4864" width="9.140625" style="75"/>
    <col min="4865" max="4865" width="18.7109375" style="75" customWidth="1"/>
    <col min="4866" max="4866" width="20.140625" style="75" customWidth="1"/>
    <col min="4867" max="4867" width="38.7109375" style="75" customWidth="1"/>
    <col min="4868" max="4868" width="61" style="75" customWidth="1"/>
    <col min="4869" max="4869" width="114.85546875" style="75" customWidth="1"/>
    <col min="4870" max="4870" width="13.85546875" style="75" customWidth="1"/>
    <col min="4871" max="4871" width="11" style="75" customWidth="1"/>
    <col min="4872" max="4872" width="12.42578125" style="75" customWidth="1"/>
    <col min="4873" max="4873" width="26.85546875" style="75" customWidth="1"/>
    <col min="4874" max="4874" width="15" style="75" customWidth="1"/>
    <col min="4875" max="4875" width="12.7109375" style="75" customWidth="1"/>
    <col min="4876" max="4876" width="11.28515625" style="75" customWidth="1"/>
    <col min="4877" max="4877" width="16.28515625" style="75" customWidth="1"/>
    <col min="4878" max="4878" width="30" style="75" customWidth="1"/>
    <col min="4879" max="4879" width="182" style="75" customWidth="1"/>
    <col min="4880" max="5120" width="9.140625" style="75"/>
    <col min="5121" max="5121" width="18.7109375" style="75" customWidth="1"/>
    <col min="5122" max="5122" width="20.140625" style="75" customWidth="1"/>
    <col min="5123" max="5123" width="38.7109375" style="75" customWidth="1"/>
    <col min="5124" max="5124" width="61" style="75" customWidth="1"/>
    <col min="5125" max="5125" width="114.85546875" style="75" customWidth="1"/>
    <col min="5126" max="5126" width="13.85546875" style="75" customWidth="1"/>
    <col min="5127" max="5127" width="11" style="75" customWidth="1"/>
    <col min="5128" max="5128" width="12.42578125" style="75" customWidth="1"/>
    <col min="5129" max="5129" width="26.85546875" style="75" customWidth="1"/>
    <col min="5130" max="5130" width="15" style="75" customWidth="1"/>
    <col min="5131" max="5131" width="12.7109375" style="75" customWidth="1"/>
    <col min="5132" max="5132" width="11.28515625" style="75" customWidth="1"/>
    <col min="5133" max="5133" width="16.28515625" style="75" customWidth="1"/>
    <col min="5134" max="5134" width="30" style="75" customWidth="1"/>
    <col min="5135" max="5135" width="182" style="75" customWidth="1"/>
    <col min="5136" max="5376" width="9.140625" style="75"/>
    <col min="5377" max="5377" width="18.7109375" style="75" customWidth="1"/>
    <col min="5378" max="5378" width="20.140625" style="75" customWidth="1"/>
    <col min="5379" max="5379" width="38.7109375" style="75" customWidth="1"/>
    <col min="5380" max="5380" width="61" style="75" customWidth="1"/>
    <col min="5381" max="5381" width="114.85546875" style="75" customWidth="1"/>
    <col min="5382" max="5382" width="13.85546875" style="75" customWidth="1"/>
    <col min="5383" max="5383" width="11" style="75" customWidth="1"/>
    <col min="5384" max="5384" width="12.42578125" style="75" customWidth="1"/>
    <col min="5385" max="5385" width="26.85546875" style="75" customWidth="1"/>
    <col min="5386" max="5386" width="15" style="75" customWidth="1"/>
    <col min="5387" max="5387" width="12.7109375" style="75" customWidth="1"/>
    <col min="5388" max="5388" width="11.28515625" style="75" customWidth="1"/>
    <col min="5389" max="5389" width="16.28515625" style="75" customWidth="1"/>
    <col min="5390" max="5390" width="30" style="75" customWidth="1"/>
    <col min="5391" max="5391" width="182" style="75" customWidth="1"/>
    <col min="5392" max="5632" width="9.140625" style="75"/>
    <col min="5633" max="5633" width="18.7109375" style="75" customWidth="1"/>
    <col min="5634" max="5634" width="20.140625" style="75" customWidth="1"/>
    <col min="5635" max="5635" width="38.7109375" style="75" customWidth="1"/>
    <col min="5636" max="5636" width="61" style="75" customWidth="1"/>
    <col min="5637" max="5637" width="114.85546875" style="75" customWidth="1"/>
    <col min="5638" max="5638" width="13.85546875" style="75" customWidth="1"/>
    <col min="5639" max="5639" width="11" style="75" customWidth="1"/>
    <col min="5640" max="5640" width="12.42578125" style="75" customWidth="1"/>
    <col min="5641" max="5641" width="26.85546875" style="75" customWidth="1"/>
    <col min="5642" max="5642" width="15" style="75" customWidth="1"/>
    <col min="5643" max="5643" width="12.7109375" style="75" customWidth="1"/>
    <col min="5644" max="5644" width="11.28515625" style="75" customWidth="1"/>
    <col min="5645" max="5645" width="16.28515625" style="75" customWidth="1"/>
    <col min="5646" max="5646" width="30" style="75" customWidth="1"/>
    <col min="5647" max="5647" width="182" style="75" customWidth="1"/>
    <col min="5648" max="5888" width="9.140625" style="75"/>
    <col min="5889" max="5889" width="18.7109375" style="75" customWidth="1"/>
    <col min="5890" max="5890" width="20.140625" style="75" customWidth="1"/>
    <col min="5891" max="5891" width="38.7109375" style="75" customWidth="1"/>
    <col min="5892" max="5892" width="61" style="75" customWidth="1"/>
    <col min="5893" max="5893" width="114.85546875" style="75" customWidth="1"/>
    <col min="5894" max="5894" width="13.85546875" style="75" customWidth="1"/>
    <col min="5895" max="5895" width="11" style="75" customWidth="1"/>
    <col min="5896" max="5896" width="12.42578125" style="75" customWidth="1"/>
    <col min="5897" max="5897" width="26.85546875" style="75" customWidth="1"/>
    <col min="5898" max="5898" width="15" style="75" customWidth="1"/>
    <col min="5899" max="5899" width="12.7109375" style="75" customWidth="1"/>
    <col min="5900" max="5900" width="11.28515625" style="75" customWidth="1"/>
    <col min="5901" max="5901" width="16.28515625" style="75" customWidth="1"/>
    <col min="5902" max="5902" width="30" style="75" customWidth="1"/>
    <col min="5903" max="5903" width="182" style="75" customWidth="1"/>
    <col min="5904" max="6144" width="9.140625" style="75"/>
    <col min="6145" max="6145" width="18.7109375" style="75" customWidth="1"/>
    <col min="6146" max="6146" width="20.140625" style="75" customWidth="1"/>
    <col min="6147" max="6147" width="38.7109375" style="75" customWidth="1"/>
    <col min="6148" max="6148" width="61" style="75" customWidth="1"/>
    <col min="6149" max="6149" width="114.85546875" style="75" customWidth="1"/>
    <col min="6150" max="6150" width="13.85546875" style="75" customWidth="1"/>
    <col min="6151" max="6151" width="11" style="75" customWidth="1"/>
    <col min="6152" max="6152" width="12.42578125" style="75" customWidth="1"/>
    <col min="6153" max="6153" width="26.85546875" style="75" customWidth="1"/>
    <col min="6154" max="6154" width="15" style="75" customWidth="1"/>
    <col min="6155" max="6155" width="12.7109375" style="75" customWidth="1"/>
    <col min="6156" max="6156" width="11.28515625" style="75" customWidth="1"/>
    <col min="6157" max="6157" width="16.28515625" style="75" customWidth="1"/>
    <col min="6158" max="6158" width="30" style="75" customWidth="1"/>
    <col min="6159" max="6159" width="182" style="75" customWidth="1"/>
    <col min="6160" max="6400" width="9.140625" style="75"/>
    <col min="6401" max="6401" width="18.7109375" style="75" customWidth="1"/>
    <col min="6402" max="6402" width="20.140625" style="75" customWidth="1"/>
    <col min="6403" max="6403" width="38.7109375" style="75" customWidth="1"/>
    <col min="6404" max="6404" width="61" style="75" customWidth="1"/>
    <col min="6405" max="6405" width="114.85546875" style="75" customWidth="1"/>
    <col min="6406" max="6406" width="13.85546875" style="75" customWidth="1"/>
    <col min="6407" max="6407" width="11" style="75" customWidth="1"/>
    <col min="6408" max="6408" width="12.42578125" style="75" customWidth="1"/>
    <col min="6409" max="6409" width="26.85546875" style="75" customWidth="1"/>
    <col min="6410" max="6410" width="15" style="75" customWidth="1"/>
    <col min="6411" max="6411" width="12.7109375" style="75" customWidth="1"/>
    <col min="6412" max="6412" width="11.28515625" style="75" customWidth="1"/>
    <col min="6413" max="6413" width="16.28515625" style="75" customWidth="1"/>
    <col min="6414" max="6414" width="30" style="75" customWidth="1"/>
    <col min="6415" max="6415" width="182" style="75" customWidth="1"/>
    <col min="6416" max="6656" width="9.140625" style="75"/>
    <col min="6657" max="6657" width="18.7109375" style="75" customWidth="1"/>
    <col min="6658" max="6658" width="20.140625" style="75" customWidth="1"/>
    <col min="6659" max="6659" width="38.7109375" style="75" customWidth="1"/>
    <col min="6660" max="6660" width="61" style="75" customWidth="1"/>
    <col min="6661" max="6661" width="114.85546875" style="75" customWidth="1"/>
    <col min="6662" max="6662" width="13.85546875" style="75" customWidth="1"/>
    <col min="6663" max="6663" width="11" style="75" customWidth="1"/>
    <col min="6664" max="6664" width="12.42578125" style="75" customWidth="1"/>
    <col min="6665" max="6665" width="26.85546875" style="75" customWidth="1"/>
    <col min="6666" max="6666" width="15" style="75" customWidth="1"/>
    <col min="6667" max="6667" width="12.7109375" style="75" customWidth="1"/>
    <col min="6668" max="6668" width="11.28515625" style="75" customWidth="1"/>
    <col min="6669" max="6669" width="16.28515625" style="75" customWidth="1"/>
    <col min="6670" max="6670" width="30" style="75" customWidth="1"/>
    <col min="6671" max="6671" width="182" style="75" customWidth="1"/>
    <col min="6672" max="6912" width="9.140625" style="75"/>
    <col min="6913" max="6913" width="18.7109375" style="75" customWidth="1"/>
    <col min="6914" max="6914" width="20.140625" style="75" customWidth="1"/>
    <col min="6915" max="6915" width="38.7109375" style="75" customWidth="1"/>
    <col min="6916" max="6916" width="61" style="75" customWidth="1"/>
    <col min="6917" max="6917" width="114.85546875" style="75" customWidth="1"/>
    <col min="6918" max="6918" width="13.85546875" style="75" customWidth="1"/>
    <col min="6919" max="6919" width="11" style="75" customWidth="1"/>
    <col min="6920" max="6920" width="12.42578125" style="75" customWidth="1"/>
    <col min="6921" max="6921" width="26.85546875" style="75" customWidth="1"/>
    <col min="6922" max="6922" width="15" style="75" customWidth="1"/>
    <col min="6923" max="6923" width="12.7109375" style="75" customWidth="1"/>
    <col min="6924" max="6924" width="11.28515625" style="75" customWidth="1"/>
    <col min="6925" max="6925" width="16.28515625" style="75" customWidth="1"/>
    <col min="6926" max="6926" width="30" style="75" customWidth="1"/>
    <col min="6927" max="6927" width="182" style="75" customWidth="1"/>
    <col min="6928" max="7168" width="9.140625" style="75"/>
    <col min="7169" max="7169" width="18.7109375" style="75" customWidth="1"/>
    <col min="7170" max="7170" width="20.140625" style="75" customWidth="1"/>
    <col min="7171" max="7171" width="38.7109375" style="75" customWidth="1"/>
    <col min="7172" max="7172" width="61" style="75" customWidth="1"/>
    <col min="7173" max="7173" width="114.85546875" style="75" customWidth="1"/>
    <col min="7174" max="7174" width="13.85546875" style="75" customWidth="1"/>
    <col min="7175" max="7175" width="11" style="75" customWidth="1"/>
    <col min="7176" max="7176" width="12.42578125" style="75" customWidth="1"/>
    <col min="7177" max="7177" width="26.85546875" style="75" customWidth="1"/>
    <col min="7178" max="7178" width="15" style="75" customWidth="1"/>
    <col min="7179" max="7179" width="12.7109375" style="75" customWidth="1"/>
    <col min="7180" max="7180" width="11.28515625" style="75" customWidth="1"/>
    <col min="7181" max="7181" width="16.28515625" style="75" customWidth="1"/>
    <col min="7182" max="7182" width="30" style="75" customWidth="1"/>
    <col min="7183" max="7183" width="182" style="75" customWidth="1"/>
    <col min="7184" max="7424" width="9.140625" style="75"/>
    <col min="7425" max="7425" width="18.7109375" style="75" customWidth="1"/>
    <col min="7426" max="7426" width="20.140625" style="75" customWidth="1"/>
    <col min="7427" max="7427" width="38.7109375" style="75" customWidth="1"/>
    <col min="7428" max="7428" width="61" style="75" customWidth="1"/>
    <col min="7429" max="7429" width="114.85546875" style="75" customWidth="1"/>
    <col min="7430" max="7430" width="13.85546875" style="75" customWidth="1"/>
    <col min="7431" max="7431" width="11" style="75" customWidth="1"/>
    <col min="7432" max="7432" width="12.42578125" style="75" customWidth="1"/>
    <col min="7433" max="7433" width="26.85546875" style="75" customWidth="1"/>
    <col min="7434" max="7434" width="15" style="75" customWidth="1"/>
    <col min="7435" max="7435" width="12.7109375" style="75" customWidth="1"/>
    <col min="7436" max="7436" width="11.28515625" style="75" customWidth="1"/>
    <col min="7437" max="7437" width="16.28515625" style="75" customWidth="1"/>
    <col min="7438" max="7438" width="30" style="75" customWidth="1"/>
    <col min="7439" max="7439" width="182" style="75" customWidth="1"/>
    <col min="7440" max="7680" width="9.140625" style="75"/>
    <col min="7681" max="7681" width="18.7109375" style="75" customWidth="1"/>
    <col min="7682" max="7682" width="20.140625" style="75" customWidth="1"/>
    <col min="7683" max="7683" width="38.7109375" style="75" customWidth="1"/>
    <col min="7684" max="7684" width="61" style="75" customWidth="1"/>
    <col min="7685" max="7685" width="114.85546875" style="75" customWidth="1"/>
    <col min="7686" max="7686" width="13.85546875" style="75" customWidth="1"/>
    <col min="7687" max="7687" width="11" style="75" customWidth="1"/>
    <col min="7688" max="7688" width="12.42578125" style="75" customWidth="1"/>
    <col min="7689" max="7689" width="26.85546875" style="75" customWidth="1"/>
    <col min="7690" max="7690" width="15" style="75" customWidth="1"/>
    <col min="7691" max="7691" width="12.7109375" style="75" customWidth="1"/>
    <col min="7692" max="7692" width="11.28515625" style="75" customWidth="1"/>
    <col min="7693" max="7693" width="16.28515625" style="75" customWidth="1"/>
    <col min="7694" max="7694" width="30" style="75" customWidth="1"/>
    <col min="7695" max="7695" width="182" style="75" customWidth="1"/>
    <col min="7696" max="7936" width="9.140625" style="75"/>
    <col min="7937" max="7937" width="18.7109375" style="75" customWidth="1"/>
    <col min="7938" max="7938" width="20.140625" style="75" customWidth="1"/>
    <col min="7939" max="7939" width="38.7109375" style="75" customWidth="1"/>
    <col min="7940" max="7940" width="61" style="75" customWidth="1"/>
    <col min="7941" max="7941" width="114.85546875" style="75" customWidth="1"/>
    <col min="7942" max="7942" width="13.85546875" style="75" customWidth="1"/>
    <col min="7943" max="7943" width="11" style="75" customWidth="1"/>
    <col min="7944" max="7944" width="12.42578125" style="75" customWidth="1"/>
    <col min="7945" max="7945" width="26.85546875" style="75" customWidth="1"/>
    <col min="7946" max="7946" width="15" style="75" customWidth="1"/>
    <col min="7947" max="7947" width="12.7109375" style="75" customWidth="1"/>
    <col min="7948" max="7948" width="11.28515625" style="75" customWidth="1"/>
    <col min="7949" max="7949" width="16.28515625" style="75" customWidth="1"/>
    <col min="7950" max="7950" width="30" style="75" customWidth="1"/>
    <col min="7951" max="7951" width="182" style="75" customWidth="1"/>
    <col min="7952" max="8192" width="9.140625" style="75"/>
    <col min="8193" max="8193" width="18.7109375" style="75" customWidth="1"/>
    <col min="8194" max="8194" width="20.140625" style="75" customWidth="1"/>
    <col min="8195" max="8195" width="38.7109375" style="75" customWidth="1"/>
    <col min="8196" max="8196" width="61" style="75" customWidth="1"/>
    <col min="8197" max="8197" width="114.85546875" style="75" customWidth="1"/>
    <col min="8198" max="8198" width="13.85546875" style="75" customWidth="1"/>
    <col min="8199" max="8199" width="11" style="75" customWidth="1"/>
    <col min="8200" max="8200" width="12.42578125" style="75" customWidth="1"/>
    <col min="8201" max="8201" width="26.85546875" style="75" customWidth="1"/>
    <col min="8202" max="8202" width="15" style="75" customWidth="1"/>
    <col min="8203" max="8203" width="12.7109375" style="75" customWidth="1"/>
    <col min="8204" max="8204" width="11.28515625" style="75" customWidth="1"/>
    <col min="8205" max="8205" width="16.28515625" style="75" customWidth="1"/>
    <col min="8206" max="8206" width="30" style="75" customWidth="1"/>
    <col min="8207" max="8207" width="182" style="75" customWidth="1"/>
    <col min="8208" max="8448" width="9.140625" style="75"/>
    <col min="8449" max="8449" width="18.7109375" style="75" customWidth="1"/>
    <col min="8450" max="8450" width="20.140625" style="75" customWidth="1"/>
    <col min="8451" max="8451" width="38.7109375" style="75" customWidth="1"/>
    <col min="8452" max="8452" width="61" style="75" customWidth="1"/>
    <col min="8453" max="8453" width="114.85546875" style="75" customWidth="1"/>
    <col min="8454" max="8454" width="13.85546875" style="75" customWidth="1"/>
    <col min="8455" max="8455" width="11" style="75" customWidth="1"/>
    <col min="8456" max="8456" width="12.42578125" style="75" customWidth="1"/>
    <col min="8457" max="8457" width="26.85546875" style="75" customWidth="1"/>
    <col min="8458" max="8458" width="15" style="75" customWidth="1"/>
    <col min="8459" max="8459" width="12.7109375" style="75" customWidth="1"/>
    <col min="8460" max="8460" width="11.28515625" style="75" customWidth="1"/>
    <col min="8461" max="8461" width="16.28515625" style="75" customWidth="1"/>
    <col min="8462" max="8462" width="30" style="75" customWidth="1"/>
    <col min="8463" max="8463" width="182" style="75" customWidth="1"/>
    <col min="8464" max="8704" width="9.140625" style="75"/>
    <col min="8705" max="8705" width="18.7109375" style="75" customWidth="1"/>
    <col min="8706" max="8706" width="20.140625" style="75" customWidth="1"/>
    <col min="8707" max="8707" width="38.7109375" style="75" customWidth="1"/>
    <col min="8708" max="8708" width="61" style="75" customWidth="1"/>
    <col min="8709" max="8709" width="114.85546875" style="75" customWidth="1"/>
    <col min="8710" max="8710" width="13.85546875" style="75" customWidth="1"/>
    <col min="8711" max="8711" width="11" style="75" customWidth="1"/>
    <col min="8712" max="8712" width="12.42578125" style="75" customWidth="1"/>
    <col min="8713" max="8713" width="26.85546875" style="75" customWidth="1"/>
    <col min="8714" max="8714" width="15" style="75" customWidth="1"/>
    <col min="8715" max="8715" width="12.7109375" style="75" customWidth="1"/>
    <col min="8716" max="8716" width="11.28515625" style="75" customWidth="1"/>
    <col min="8717" max="8717" width="16.28515625" style="75" customWidth="1"/>
    <col min="8718" max="8718" width="30" style="75" customWidth="1"/>
    <col min="8719" max="8719" width="182" style="75" customWidth="1"/>
    <col min="8720" max="8960" width="9.140625" style="75"/>
    <col min="8961" max="8961" width="18.7109375" style="75" customWidth="1"/>
    <col min="8962" max="8962" width="20.140625" style="75" customWidth="1"/>
    <col min="8963" max="8963" width="38.7109375" style="75" customWidth="1"/>
    <col min="8964" max="8964" width="61" style="75" customWidth="1"/>
    <col min="8965" max="8965" width="114.85546875" style="75" customWidth="1"/>
    <col min="8966" max="8966" width="13.85546875" style="75" customWidth="1"/>
    <col min="8967" max="8967" width="11" style="75" customWidth="1"/>
    <col min="8968" max="8968" width="12.42578125" style="75" customWidth="1"/>
    <col min="8969" max="8969" width="26.85546875" style="75" customWidth="1"/>
    <col min="8970" max="8970" width="15" style="75" customWidth="1"/>
    <col min="8971" max="8971" width="12.7109375" style="75" customWidth="1"/>
    <col min="8972" max="8972" width="11.28515625" style="75" customWidth="1"/>
    <col min="8973" max="8973" width="16.28515625" style="75" customWidth="1"/>
    <col min="8974" max="8974" width="30" style="75" customWidth="1"/>
    <col min="8975" max="8975" width="182" style="75" customWidth="1"/>
    <col min="8976" max="9216" width="9.140625" style="75"/>
    <col min="9217" max="9217" width="18.7109375" style="75" customWidth="1"/>
    <col min="9218" max="9218" width="20.140625" style="75" customWidth="1"/>
    <col min="9219" max="9219" width="38.7109375" style="75" customWidth="1"/>
    <col min="9220" max="9220" width="61" style="75" customWidth="1"/>
    <col min="9221" max="9221" width="114.85546875" style="75" customWidth="1"/>
    <col min="9222" max="9222" width="13.85546875" style="75" customWidth="1"/>
    <col min="9223" max="9223" width="11" style="75" customWidth="1"/>
    <col min="9224" max="9224" width="12.42578125" style="75" customWidth="1"/>
    <col min="9225" max="9225" width="26.85546875" style="75" customWidth="1"/>
    <col min="9226" max="9226" width="15" style="75" customWidth="1"/>
    <col min="9227" max="9227" width="12.7109375" style="75" customWidth="1"/>
    <col min="9228" max="9228" width="11.28515625" style="75" customWidth="1"/>
    <col min="9229" max="9229" width="16.28515625" style="75" customWidth="1"/>
    <col min="9230" max="9230" width="30" style="75" customWidth="1"/>
    <col min="9231" max="9231" width="182" style="75" customWidth="1"/>
    <col min="9232" max="9472" width="9.140625" style="75"/>
    <col min="9473" max="9473" width="18.7109375" style="75" customWidth="1"/>
    <col min="9474" max="9474" width="20.140625" style="75" customWidth="1"/>
    <col min="9475" max="9475" width="38.7109375" style="75" customWidth="1"/>
    <col min="9476" max="9476" width="61" style="75" customWidth="1"/>
    <col min="9477" max="9477" width="114.85546875" style="75" customWidth="1"/>
    <col min="9478" max="9478" width="13.85546875" style="75" customWidth="1"/>
    <col min="9479" max="9479" width="11" style="75" customWidth="1"/>
    <col min="9480" max="9480" width="12.42578125" style="75" customWidth="1"/>
    <col min="9481" max="9481" width="26.85546875" style="75" customWidth="1"/>
    <col min="9482" max="9482" width="15" style="75" customWidth="1"/>
    <col min="9483" max="9483" width="12.7109375" style="75" customWidth="1"/>
    <col min="9484" max="9484" width="11.28515625" style="75" customWidth="1"/>
    <col min="9485" max="9485" width="16.28515625" style="75" customWidth="1"/>
    <col min="9486" max="9486" width="30" style="75" customWidth="1"/>
    <col min="9487" max="9487" width="182" style="75" customWidth="1"/>
    <col min="9488" max="9728" width="9.140625" style="75"/>
    <col min="9729" max="9729" width="18.7109375" style="75" customWidth="1"/>
    <col min="9730" max="9730" width="20.140625" style="75" customWidth="1"/>
    <col min="9731" max="9731" width="38.7109375" style="75" customWidth="1"/>
    <col min="9732" max="9732" width="61" style="75" customWidth="1"/>
    <col min="9733" max="9733" width="114.85546875" style="75" customWidth="1"/>
    <col min="9734" max="9734" width="13.85546875" style="75" customWidth="1"/>
    <col min="9735" max="9735" width="11" style="75" customWidth="1"/>
    <col min="9736" max="9736" width="12.42578125" style="75" customWidth="1"/>
    <col min="9737" max="9737" width="26.85546875" style="75" customWidth="1"/>
    <col min="9738" max="9738" width="15" style="75" customWidth="1"/>
    <col min="9739" max="9739" width="12.7109375" style="75" customWidth="1"/>
    <col min="9740" max="9740" width="11.28515625" style="75" customWidth="1"/>
    <col min="9741" max="9741" width="16.28515625" style="75" customWidth="1"/>
    <col min="9742" max="9742" width="30" style="75" customWidth="1"/>
    <col min="9743" max="9743" width="182" style="75" customWidth="1"/>
    <col min="9744" max="9984" width="9.140625" style="75"/>
    <col min="9985" max="9985" width="18.7109375" style="75" customWidth="1"/>
    <col min="9986" max="9986" width="20.140625" style="75" customWidth="1"/>
    <col min="9987" max="9987" width="38.7109375" style="75" customWidth="1"/>
    <col min="9988" max="9988" width="61" style="75" customWidth="1"/>
    <col min="9989" max="9989" width="114.85546875" style="75" customWidth="1"/>
    <col min="9990" max="9990" width="13.85546875" style="75" customWidth="1"/>
    <col min="9991" max="9991" width="11" style="75" customWidth="1"/>
    <col min="9992" max="9992" width="12.42578125" style="75" customWidth="1"/>
    <col min="9993" max="9993" width="26.85546875" style="75" customWidth="1"/>
    <col min="9994" max="9994" width="15" style="75" customWidth="1"/>
    <col min="9995" max="9995" width="12.7109375" style="75" customWidth="1"/>
    <col min="9996" max="9996" width="11.28515625" style="75" customWidth="1"/>
    <col min="9997" max="9997" width="16.28515625" style="75" customWidth="1"/>
    <col min="9998" max="9998" width="30" style="75" customWidth="1"/>
    <col min="9999" max="9999" width="182" style="75" customWidth="1"/>
    <col min="10000" max="10240" width="9.140625" style="75"/>
    <col min="10241" max="10241" width="18.7109375" style="75" customWidth="1"/>
    <col min="10242" max="10242" width="20.140625" style="75" customWidth="1"/>
    <col min="10243" max="10243" width="38.7109375" style="75" customWidth="1"/>
    <col min="10244" max="10244" width="61" style="75" customWidth="1"/>
    <col min="10245" max="10245" width="114.85546875" style="75" customWidth="1"/>
    <col min="10246" max="10246" width="13.85546875" style="75" customWidth="1"/>
    <col min="10247" max="10247" width="11" style="75" customWidth="1"/>
    <col min="10248" max="10248" width="12.42578125" style="75" customWidth="1"/>
    <col min="10249" max="10249" width="26.85546875" style="75" customWidth="1"/>
    <col min="10250" max="10250" width="15" style="75" customWidth="1"/>
    <col min="10251" max="10251" width="12.7109375" style="75" customWidth="1"/>
    <col min="10252" max="10252" width="11.28515625" style="75" customWidth="1"/>
    <col min="10253" max="10253" width="16.28515625" style="75" customWidth="1"/>
    <col min="10254" max="10254" width="30" style="75" customWidth="1"/>
    <col min="10255" max="10255" width="182" style="75" customWidth="1"/>
    <col min="10256" max="10496" width="9.140625" style="75"/>
    <col min="10497" max="10497" width="18.7109375" style="75" customWidth="1"/>
    <col min="10498" max="10498" width="20.140625" style="75" customWidth="1"/>
    <col min="10499" max="10499" width="38.7109375" style="75" customWidth="1"/>
    <col min="10500" max="10500" width="61" style="75" customWidth="1"/>
    <col min="10501" max="10501" width="114.85546875" style="75" customWidth="1"/>
    <col min="10502" max="10502" width="13.85546875" style="75" customWidth="1"/>
    <col min="10503" max="10503" width="11" style="75" customWidth="1"/>
    <col min="10504" max="10504" width="12.42578125" style="75" customWidth="1"/>
    <col min="10505" max="10505" width="26.85546875" style="75" customWidth="1"/>
    <col min="10506" max="10506" width="15" style="75" customWidth="1"/>
    <col min="10507" max="10507" width="12.7109375" style="75" customWidth="1"/>
    <col min="10508" max="10508" width="11.28515625" style="75" customWidth="1"/>
    <col min="10509" max="10509" width="16.28515625" style="75" customWidth="1"/>
    <col min="10510" max="10510" width="30" style="75" customWidth="1"/>
    <col min="10511" max="10511" width="182" style="75" customWidth="1"/>
    <col min="10512" max="10752" width="9.140625" style="75"/>
    <col min="10753" max="10753" width="18.7109375" style="75" customWidth="1"/>
    <col min="10754" max="10754" width="20.140625" style="75" customWidth="1"/>
    <col min="10755" max="10755" width="38.7109375" style="75" customWidth="1"/>
    <col min="10756" max="10756" width="61" style="75" customWidth="1"/>
    <col min="10757" max="10757" width="114.85546875" style="75" customWidth="1"/>
    <col min="10758" max="10758" width="13.85546875" style="75" customWidth="1"/>
    <col min="10759" max="10759" width="11" style="75" customWidth="1"/>
    <col min="10760" max="10760" width="12.42578125" style="75" customWidth="1"/>
    <col min="10761" max="10761" width="26.85546875" style="75" customWidth="1"/>
    <col min="10762" max="10762" width="15" style="75" customWidth="1"/>
    <col min="10763" max="10763" width="12.7109375" style="75" customWidth="1"/>
    <col min="10764" max="10764" width="11.28515625" style="75" customWidth="1"/>
    <col min="10765" max="10765" width="16.28515625" style="75" customWidth="1"/>
    <col min="10766" max="10766" width="30" style="75" customWidth="1"/>
    <col min="10767" max="10767" width="182" style="75" customWidth="1"/>
    <col min="10768" max="11008" width="9.140625" style="75"/>
    <col min="11009" max="11009" width="18.7109375" style="75" customWidth="1"/>
    <col min="11010" max="11010" width="20.140625" style="75" customWidth="1"/>
    <col min="11011" max="11011" width="38.7109375" style="75" customWidth="1"/>
    <col min="11012" max="11012" width="61" style="75" customWidth="1"/>
    <col min="11013" max="11013" width="114.85546875" style="75" customWidth="1"/>
    <col min="11014" max="11014" width="13.85546875" style="75" customWidth="1"/>
    <col min="11015" max="11015" width="11" style="75" customWidth="1"/>
    <col min="11016" max="11016" width="12.42578125" style="75" customWidth="1"/>
    <col min="11017" max="11017" width="26.85546875" style="75" customWidth="1"/>
    <col min="11018" max="11018" width="15" style="75" customWidth="1"/>
    <col min="11019" max="11019" width="12.7109375" style="75" customWidth="1"/>
    <col min="11020" max="11020" width="11.28515625" style="75" customWidth="1"/>
    <col min="11021" max="11021" width="16.28515625" style="75" customWidth="1"/>
    <col min="11022" max="11022" width="30" style="75" customWidth="1"/>
    <col min="11023" max="11023" width="182" style="75" customWidth="1"/>
    <col min="11024" max="11264" width="9.140625" style="75"/>
    <col min="11265" max="11265" width="18.7109375" style="75" customWidth="1"/>
    <col min="11266" max="11266" width="20.140625" style="75" customWidth="1"/>
    <col min="11267" max="11267" width="38.7109375" style="75" customWidth="1"/>
    <col min="11268" max="11268" width="61" style="75" customWidth="1"/>
    <col min="11269" max="11269" width="114.85546875" style="75" customWidth="1"/>
    <col min="11270" max="11270" width="13.85546875" style="75" customWidth="1"/>
    <col min="11271" max="11271" width="11" style="75" customWidth="1"/>
    <col min="11272" max="11272" width="12.42578125" style="75" customWidth="1"/>
    <col min="11273" max="11273" width="26.85546875" style="75" customWidth="1"/>
    <col min="11274" max="11274" width="15" style="75" customWidth="1"/>
    <col min="11275" max="11275" width="12.7109375" style="75" customWidth="1"/>
    <col min="11276" max="11276" width="11.28515625" style="75" customWidth="1"/>
    <col min="11277" max="11277" width="16.28515625" style="75" customWidth="1"/>
    <col min="11278" max="11278" width="30" style="75" customWidth="1"/>
    <col min="11279" max="11279" width="182" style="75" customWidth="1"/>
    <col min="11280" max="11520" width="9.140625" style="75"/>
    <col min="11521" max="11521" width="18.7109375" style="75" customWidth="1"/>
    <col min="11522" max="11522" width="20.140625" style="75" customWidth="1"/>
    <col min="11523" max="11523" width="38.7109375" style="75" customWidth="1"/>
    <col min="11524" max="11524" width="61" style="75" customWidth="1"/>
    <col min="11525" max="11525" width="114.85546875" style="75" customWidth="1"/>
    <col min="11526" max="11526" width="13.85546875" style="75" customWidth="1"/>
    <col min="11527" max="11527" width="11" style="75" customWidth="1"/>
    <col min="11528" max="11528" width="12.42578125" style="75" customWidth="1"/>
    <col min="11529" max="11529" width="26.85546875" style="75" customWidth="1"/>
    <col min="11530" max="11530" width="15" style="75" customWidth="1"/>
    <col min="11531" max="11531" width="12.7109375" style="75" customWidth="1"/>
    <col min="11532" max="11532" width="11.28515625" style="75" customWidth="1"/>
    <col min="11533" max="11533" width="16.28515625" style="75" customWidth="1"/>
    <col min="11534" max="11534" width="30" style="75" customWidth="1"/>
    <col min="11535" max="11535" width="182" style="75" customWidth="1"/>
    <col min="11536" max="11776" width="9.140625" style="75"/>
    <col min="11777" max="11777" width="18.7109375" style="75" customWidth="1"/>
    <col min="11778" max="11778" width="20.140625" style="75" customWidth="1"/>
    <col min="11779" max="11779" width="38.7109375" style="75" customWidth="1"/>
    <col min="11780" max="11780" width="61" style="75" customWidth="1"/>
    <col min="11781" max="11781" width="114.85546875" style="75" customWidth="1"/>
    <col min="11782" max="11782" width="13.85546875" style="75" customWidth="1"/>
    <col min="11783" max="11783" width="11" style="75" customWidth="1"/>
    <col min="11784" max="11784" width="12.42578125" style="75" customWidth="1"/>
    <col min="11785" max="11785" width="26.85546875" style="75" customWidth="1"/>
    <col min="11786" max="11786" width="15" style="75" customWidth="1"/>
    <col min="11787" max="11787" width="12.7109375" style="75" customWidth="1"/>
    <col min="11788" max="11788" width="11.28515625" style="75" customWidth="1"/>
    <col min="11789" max="11789" width="16.28515625" style="75" customWidth="1"/>
    <col min="11790" max="11790" width="30" style="75" customWidth="1"/>
    <col min="11791" max="11791" width="182" style="75" customWidth="1"/>
    <col min="11792" max="12032" width="9.140625" style="75"/>
    <col min="12033" max="12033" width="18.7109375" style="75" customWidth="1"/>
    <col min="12034" max="12034" width="20.140625" style="75" customWidth="1"/>
    <col min="12035" max="12035" width="38.7109375" style="75" customWidth="1"/>
    <col min="12036" max="12036" width="61" style="75" customWidth="1"/>
    <col min="12037" max="12037" width="114.85546875" style="75" customWidth="1"/>
    <col min="12038" max="12038" width="13.85546875" style="75" customWidth="1"/>
    <col min="12039" max="12039" width="11" style="75" customWidth="1"/>
    <col min="12040" max="12040" width="12.42578125" style="75" customWidth="1"/>
    <col min="12041" max="12041" width="26.85546875" style="75" customWidth="1"/>
    <col min="12042" max="12042" width="15" style="75" customWidth="1"/>
    <col min="12043" max="12043" width="12.7109375" style="75" customWidth="1"/>
    <col min="12044" max="12044" width="11.28515625" style="75" customWidth="1"/>
    <col min="12045" max="12045" width="16.28515625" style="75" customWidth="1"/>
    <col min="12046" max="12046" width="30" style="75" customWidth="1"/>
    <col min="12047" max="12047" width="182" style="75" customWidth="1"/>
    <col min="12048" max="12288" width="9.140625" style="75"/>
    <col min="12289" max="12289" width="18.7109375" style="75" customWidth="1"/>
    <col min="12290" max="12290" width="20.140625" style="75" customWidth="1"/>
    <col min="12291" max="12291" width="38.7109375" style="75" customWidth="1"/>
    <col min="12292" max="12292" width="61" style="75" customWidth="1"/>
    <col min="12293" max="12293" width="114.85546875" style="75" customWidth="1"/>
    <col min="12294" max="12294" width="13.85546875" style="75" customWidth="1"/>
    <col min="12295" max="12295" width="11" style="75" customWidth="1"/>
    <col min="12296" max="12296" width="12.42578125" style="75" customWidth="1"/>
    <col min="12297" max="12297" width="26.85546875" style="75" customWidth="1"/>
    <col min="12298" max="12298" width="15" style="75" customWidth="1"/>
    <col min="12299" max="12299" width="12.7109375" style="75" customWidth="1"/>
    <col min="12300" max="12300" width="11.28515625" style="75" customWidth="1"/>
    <col min="12301" max="12301" width="16.28515625" style="75" customWidth="1"/>
    <col min="12302" max="12302" width="30" style="75" customWidth="1"/>
    <col min="12303" max="12303" width="182" style="75" customWidth="1"/>
    <col min="12304" max="12544" width="9.140625" style="75"/>
    <col min="12545" max="12545" width="18.7109375" style="75" customWidth="1"/>
    <col min="12546" max="12546" width="20.140625" style="75" customWidth="1"/>
    <col min="12547" max="12547" width="38.7109375" style="75" customWidth="1"/>
    <col min="12548" max="12548" width="61" style="75" customWidth="1"/>
    <col min="12549" max="12549" width="114.85546875" style="75" customWidth="1"/>
    <col min="12550" max="12550" width="13.85546875" style="75" customWidth="1"/>
    <col min="12551" max="12551" width="11" style="75" customWidth="1"/>
    <col min="12552" max="12552" width="12.42578125" style="75" customWidth="1"/>
    <col min="12553" max="12553" width="26.85546875" style="75" customWidth="1"/>
    <col min="12554" max="12554" width="15" style="75" customWidth="1"/>
    <col min="12555" max="12555" width="12.7109375" style="75" customWidth="1"/>
    <col min="12556" max="12556" width="11.28515625" style="75" customWidth="1"/>
    <col min="12557" max="12557" width="16.28515625" style="75" customWidth="1"/>
    <col min="12558" max="12558" width="30" style="75" customWidth="1"/>
    <col min="12559" max="12559" width="182" style="75" customWidth="1"/>
    <col min="12560" max="12800" width="9.140625" style="75"/>
    <col min="12801" max="12801" width="18.7109375" style="75" customWidth="1"/>
    <col min="12802" max="12802" width="20.140625" style="75" customWidth="1"/>
    <col min="12803" max="12803" width="38.7109375" style="75" customWidth="1"/>
    <col min="12804" max="12804" width="61" style="75" customWidth="1"/>
    <col min="12805" max="12805" width="114.85546875" style="75" customWidth="1"/>
    <col min="12806" max="12806" width="13.85546875" style="75" customWidth="1"/>
    <col min="12807" max="12807" width="11" style="75" customWidth="1"/>
    <col min="12808" max="12808" width="12.42578125" style="75" customWidth="1"/>
    <col min="12809" max="12809" width="26.85546875" style="75" customWidth="1"/>
    <col min="12810" max="12810" width="15" style="75" customWidth="1"/>
    <col min="12811" max="12811" width="12.7109375" style="75" customWidth="1"/>
    <col min="12812" max="12812" width="11.28515625" style="75" customWidth="1"/>
    <col min="12813" max="12813" width="16.28515625" style="75" customWidth="1"/>
    <col min="12814" max="12814" width="30" style="75" customWidth="1"/>
    <col min="12815" max="12815" width="182" style="75" customWidth="1"/>
    <col min="12816" max="13056" width="9.140625" style="75"/>
    <col min="13057" max="13057" width="18.7109375" style="75" customWidth="1"/>
    <col min="13058" max="13058" width="20.140625" style="75" customWidth="1"/>
    <col min="13059" max="13059" width="38.7109375" style="75" customWidth="1"/>
    <col min="13060" max="13060" width="61" style="75" customWidth="1"/>
    <col min="13061" max="13061" width="114.85546875" style="75" customWidth="1"/>
    <col min="13062" max="13062" width="13.85546875" style="75" customWidth="1"/>
    <col min="13063" max="13063" width="11" style="75" customWidth="1"/>
    <col min="13064" max="13064" width="12.42578125" style="75" customWidth="1"/>
    <col min="13065" max="13065" width="26.85546875" style="75" customWidth="1"/>
    <col min="13066" max="13066" width="15" style="75" customWidth="1"/>
    <col min="13067" max="13067" width="12.7109375" style="75" customWidth="1"/>
    <col min="13068" max="13068" width="11.28515625" style="75" customWidth="1"/>
    <col min="13069" max="13069" width="16.28515625" style="75" customWidth="1"/>
    <col min="13070" max="13070" width="30" style="75" customWidth="1"/>
    <col min="13071" max="13071" width="182" style="75" customWidth="1"/>
    <col min="13072" max="13312" width="9.140625" style="75"/>
    <col min="13313" max="13313" width="18.7109375" style="75" customWidth="1"/>
    <col min="13314" max="13314" width="20.140625" style="75" customWidth="1"/>
    <col min="13315" max="13315" width="38.7109375" style="75" customWidth="1"/>
    <col min="13316" max="13316" width="61" style="75" customWidth="1"/>
    <col min="13317" max="13317" width="114.85546875" style="75" customWidth="1"/>
    <col min="13318" max="13318" width="13.85546875" style="75" customWidth="1"/>
    <col min="13319" max="13319" width="11" style="75" customWidth="1"/>
    <col min="13320" max="13320" width="12.42578125" style="75" customWidth="1"/>
    <col min="13321" max="13321" width="26.85546875" style="75" customWidth="1"/>
    <col min="13322" max="13322" width="15" style="75" customWidth="1"/>
    <col min="13323" max="13323" width="12.7109375" style="75" customWidth="1"/>
    <col min="13324" max="13324" width="11.28515625" style="75" customWidth="1"/>
    <col min="13325" max="13325" width="16.28515625" style="75" customWidth="1"/>
    <col min="13326" max="13326" width="30" style="75" customWidth="1"/>
    <col min="13327" max="13327" width="182" style="75" customWidth="1"/>
    <col min="13328" max="13568" width="9.140625" style="75"/>
    <col min="13569" max="13569" width="18.7109375" style="75" customWidth="1"/>
    <col min="13570" max="13570" width="20.140625" style="75" customWidth="1"/>
    <col min="13571" max="13571" width="38.7109375" style="75" customWidth="1"/>
    <col min="13572" max="13572" width="61" style="75" customWidth="1"/>
    <col min="13573" max="13573" width="114.85546875" style="75" customWidth="1"/>
    <col min="13574" max="13574" width="13.85546875" style="75" customWidth="1"/>
    <col min="13575" max="13575" width="11" style="75" customWidth="1"/>
    <col min="13576" max="13576" width="12.42578125" style="75" customWidth="1"/>
    <col min="13577" max="13577" width="26.85546875" style="75" customWidth="1"/>
    <col min="13578" max="13578" width="15" style="75" customWidth="1"/>
    <col min="13579" max="13579" width="12.7109375" style="75" customWidth="1"/>
    <col min="13580" max="13580" width="11.28515625" style="75" customWidth="1"/>
    <col min="13581" max="13581" width="16.28515625" style="75" customWidth="1"/>
    <col min="13582" max="13582" width="30" style="75" customWidth="1"/>
    <col min="13583" max="13583" width="182" style="75" customWidth="1"/>
    <col min="13584" max="13824" width="9.140625" style="75"/>
    <col min="13825" max="13825" width="18.7109375" style="75" customWidth="1"/>
    <col min="13826" max="13826" width="20.140625" style="75" customWidth="1"/>
    <col min="13827" max="13827" width="38.7109375" style="75" customWidth="1"/>
    <col min="13828" max="13828" width="61" style="75" customWidth="1"/>
    <col min="13829" max="13829" width="114.85546875" style="75" customWidth="1"/>
    <col min="13830" max="13830" width="13.85546875" style="75" customWidth="1"/>
    <col min="13831" max="13831" width="11" style="75" customWidth="1"/>
    <col min="13832" max="13832" width="12.42578125" style="75" customWidth="1"/>
    <col min="13833" max="13833" width="26.85546875" style="75" customWidth="1"/>
    <col min="13834" max="13834" width="15" style="75" customWidth="1"/>
    <col min="13835" max="13835" width="12.7109375" style="75" customWidth="1"/>
    <col min="13836" max="13836" width="11.28515625" style="75" customWidth="1"/>
    <col min="13837" max="13837" width="16.28515625" style="75" customWidth="1"/>
    <col min="13838" max="13838" width="30" style="75" customWidth="1"/>
    <col min="13839" max="13839" width="182" style="75" customWidth="1"/>
    <col min="13840" max="14080" width="9.140625" style="75"/>
    <col min="14081" max="14081" width="18.7109375" style="75" customWidth="1"/>
    <col min="14082" max="14082" width="20.140625" style="75" customWidth="1"/>
    <col min="14083" max="14083" width="38.7109375" style="75" customWidth="1"/>
    <col min="14084" max="14084" width="61" style="75" customWidth="1"/>
    <col min="14085" max="14085" width="114.85546875" style="75" customWidth="1"/>
    <col min="14086" max="14086" width="13.85546875" style="75" customWidth="1"/>
    <col min="14087" max="14087" width="11" style="75" customWidth="1"/>
    <col min="14088" max="14088" width="12.42578125" style="75" customWidth="1"/>
    <col min="14089" max="14089" width="26.85546875" style="75" customWidth="1"/>
    <col min="14090" max="14090" width="15" style="75" customWidth="1"/>
    <col min="14091" max="14091" width="12.7109375" style="75" customWidth="1"/>
    <col min="14092" max="14092" width="11.28515625" style="75" customWidth="1"/>
    <col min="14093" max="14093" width="16.28515625" style="75" customWidth="1"/>
    <col min="14094" max="14094" width="30" style="75" customWidth="1"/>
    <col min="14095" max="14095" width="182" style="75" customWidth="1"/>
    <col min="14096" max="14336" width="9.140625" style="75"/>
    <col min="14337" max="14337" width="18.7109375" style="75" customWidth="1"/>
    <col min="14338" max="14338" width="20.140625" style="75" customWidth="1"/>
    <col min="14339" max="14339" width="38.7109375" style="75" customWidth="1"/>
    <col min="14340" max="14340" width="61" style="75" customWidth="1"/>
    <col min="14341" max="14341" width="114.85546875" style="75" customWidth="1"/>
    <col min="14342" max="14342" width="13.85546875" style="75" customWidth="1"/>
    <col min="14343" max="14343" width="11" style="75" customWidth="1"/>
    <col min="14344" max="14344" width="12.42578125" style="75" customWidth="1"/>
    <col min="14345" max="14345" width="26.85546875" style="75" customWidth="1"/>
    <col min="14346" max="14346" width="15" style="75" customWidth="1"/>
    <col min="14347" max="14347" width="12.7109375" style="75" customWidth="1"/>
    <col min="14348" max="14348" width="11.28515625" style="75" customWidth="1"/>
    <col min="14349" max="14349" width="16.28515625" style="75" customWidth="1"/>
    <col min="14350" max="14350" width="30" style="75" customWidth="1"/>
    <col min="14351" max="14351" width="182" style="75" customWidth="1"/>
    <col min="14352" max="14592" width="9.140625" style="75"/>
    <col min="14593" max="14593" width="18.7109375" style="75" customWidth="1"/>
    <col min="14594" max="14594" width="20.140625" style="75" customWidth="1"/>
    <col min="14595" max="14595" width="38.7109375" style="75" customWidth="1"/>
    <col min="14596" max="14596" width="61" style="75" customWidth="1"/>
    <col min="14597" max="14597" width="114.85546875" style="75" customWidth="1"/>
    <col min="14598" max="14598" width="13.85546875" style="75" customWidth="1"/>
    <col min="14599" max="14599" width="11" style="75" customWidth="1"/>
    <col min="14600" max="14600" width="12.42578125" style="75" customWidth="1"/>
    <col min="14601" max="14601" width="26.85546875" style="75" customWidth="1"/>
    <col min="14602" max="14602" width="15" style="75" customWidth="1"/>
    <col min="14603" max="14603" width="12.7109375" style="75" customWidth="1"/>
    <col min="14604" max="14604" width="11.28515625" style="75" customWidth="1"/>
    <col min="14605" max="14605" width="16.28515625" style="75" customWidth="1"/>
    <col min="14606" max="14606" width="30" style="75" customWidth="1"/>
    <col min="14607" max="14607" width="182" style="75" customWidth="1"/>
    <col min="14608" max="14848" width="9.140625" style="75"/>
    <col min="14849" max="14849" width="18.7109375" style="75" customWidth="1"/>
    <col min="14850" max="14850" width="20.140625" style="75" customWidth="1"/>
    <col min="14851" max="14851" width="38.7109375" style="75" customWidth="1"/>
    <col min="14852" max="14852" width="61" style="75" customWidth="1"/>
    <col min="14853" max="14853" width="114.85546875" style="75" customWidth="1"/>
    <col min="14854" max="14854" width="13.85546875" style="75" customWidth="1"/>
    <col min="14855" max="14855" width="11" style="75" customWidth="1"/>
    <col min="14856" max="14856" width="12.42578125" style="75" customWidth="1"/>
    <col min="14857" max="14857" width="26.85546875" style="75" customWidth="1"/>
    <col min="14858" max="14858" width="15" style="75" customWidth="1"/>
    <col min="14859" max="14859" width="12.7109375" style="75" customWidth="1"/>
    <col min="14860" max="14860" width="11.28515625" style="75" customWidth="1"/>
    <col min="14861" max="14861" width="16.28515625" style="75" customWidth="1"/>
    <col min="14862" max="14862" width="30" style="75" customWidth="1"/>
    <col min="14863" max="14863" width="182" style="75" customWidth="1"/>
    <col min="14864" max="15104" width="9.140625" style="75"/>
    <col min="15105" max="15105" width="18.7109375" style="75" customWidth="1"/>
    <col min="15106" max="15106" width="20.140625" style="75" customWidth="1"/>
    <col min="15107" max="15107" width="38.7109375" style="75" customWidth="1"/>
    <col min="15108" max="15108" width="61" style="75" customWidth="1"/>
    <col min="15109" max="15109" width="114.85546875" style="75" customWidth="1"/>
    <col min="15110" max="15110" width="13.85546875" style="75" customWidth="1"/>
    <col min="15111" max="15111" width="11" style="75" customWidth="1"/>
    <col min="15112" max="15112" width="12.42578125" style="75" customWidth="1"/>
    <col min="15113" max="15113" width="26.85546875" style="75" customWidth="1"/>
    <col min="15114" max="15114" width="15" style="75" customWidth="1"/>
    <col min="15115" max="15115" width="12.7109375" style="75" customWidth="1"/>
    <col min="15116" max="15116" width="11.28515625" style="75" customWidth="1"/>
    <col min="15117" max="15117" width="16.28515625" style="75" customWidth="1"/>
    <col min="15118" max="15118" width="30" style="75" customWidth="1"/>
    <col min="15119" max="15119" width="182" style="75" customWidth="1"/>
    <col min="15120" max="15360" width="9.140625" style="75"/>
    <col min="15361" max="15361" width="18.7109375" style="75" customWidth="1"/>
    <col min="15362" max="15362" width="20.140625" style="75" customWidth="1"/>
    <col min="15363" max="15363" width="38.7109375" style="75" customWidth="1"/>
    <col min="15364" max="15364" width="61" style="75" customWidth="1"/>
    <col min="15365" max="15365" width="114.85546875" style="75" customWidth="1"/>
    <col min="15366" max="15366" width="13.85546875" style="75" customWidth="1"/>
    <col min="15367" max="15367" width="11" style="75" customWidth="1"/>
    <col min="15368" max="15368" width="12.42578125" style="75" customWidth="1"/>
    <col min="15369" max="15369" width="26.85546875" style="75" customWidth="1"/>
    <col min="15370" max="15370" width="15" style="75" customWidth="1"/>
    <col min="15371" max="15371" width="12.7109375" style="75" customWidth="1"/>
    <col min="15372" max="15372" width="11.28515625" style="75" customWidth="1"/>
    <col min="15373" max="15373" width="16.28515625" style="75" customWidth="1"/>
    <col min="15374" max="15374" width="30" style="75" customWidth="1"/>
    <col min="15375" max="15375" width="182" style="75" customWidth="1"/>
    <col min="15376" max="15616" width="9.140625" style="75"/>
    <col min="15617" max="15617" width="18.7109375" style="75" customWidth="1"/>
    <col min="15618" max="15618" width="20.140625" style="75" customWidth="1"/>
    <col min="15619" max="15619" width="38.7109375" style="75" customWidth="1"/>
    <col min="15620" max="15620" width="61" style="75" customWidth="1"/>
    <col min="15621" max="15621" width="114.85546875" style="75" customWidth="1"/>
    <col min="15622" max="15622" width="13.85546875" style="75" customWidth="1"/>
    <col min="15623" max="15623" width="11" style="75" customWidth="1"/>
    <col min="15624" max="15624" width="12.42578125" style="75" customWidth="1"/>
    <col min="15625" max="15625" width="26.85546875" style="75" customWidth="1"/>
    <col min="15626" max="15626" width="15" style="75" customWidth="1"/>
    <col min="15627" max="15627" width="12.7109375" style="75" customWidth="1"/>
    <col min="15628" max="15628" width="11.28515625" style="75" customWidth="1"/>
    <col min="15629" max="15629" width="16.28515625" style="75" customWidth="1"/>
    <col min="15630" max="15630" width="30" style="75" customWidth="1"/>
    <col min="15631" max="15631" width="182" style="75" customWidth="1"/>
    <col min="15632" max="15872" width="9.140625" style="75"/>
    <col min="15873" max="15873" width="18.7109375" style="75" customWidth="1"/>
    <col min="15874" max="15874" width="20.140625" style="75" customWidth="1"/>
    <col min="15875" max="15875" width="38.7109375" style="75" customWidth="1"/>
    <col min="15876" max="15876" width="61" style="75" customWidth="1"/>
    <col min="15877" max="15877" width="114.85546875" style="75" customWidth="1"/>
    <col min="15878" max="15878" width="13.85546875" style="75" customWidth="1"/>
    <col min="15879" max="15879" width="11" style="75" customWidth="1"/>
    <col min="15880" max="15880" width="12.42578125" style="75" customWidth="1"/>
    <col min="15881" max="15881" width="26.85546875" style="75" customWidth="1"/>
    <col min="15882" max="15882" width="15" style="75" customWidth="1"/>
    <col min="15883" max="15883" width="12.7109375" style="75" customWidth="1"/>
    <col min="15884" max="15884" width="11.28515625" style="75" customWidth="1"/>
    <col min="15885" max="15885" width="16.28515625" style="75" customWidth="1"/>
    <col min="15886" max="15886" width="30" style="75" customWidth="1"/>
    <col min="15887" max="15887" width="182" style="75" customWidth="1"/>
    <col min="15888" max="16128" width="9.140625" style="75"/>
    <col min="16129" max="16129" width="18.7109375" style="75" customWidth="1"/>
    <col min="16130" max="16130" width="20.140625" style="75" customWidth="1"/>
    <col min="16131" max="16131" width="38.7109375" style="75" customWidth="1"/>
    <col min="16132" max="16132" width="61" style="75" customWidth="1"/>
    <col min="16133" max="16133" width="114.85546875" style="75" customWidth="1"/>
    <col min="16134" max="16134" width="13.85546875" style="75" customWidth="1"/>
    <col min="16135" max="16135" width="11" style="75" customWidth="1"/>
    <col min="16136" max="16136" width="12.42578125" style="75" customWidth="1"/>
    <col min="16137" max="16137" width="26.85546875" style="75" customWidth="1"/>
    <col min="16138" max="16138" width="15" style="75" customWidth="1"/>
    <col min="16139" max="16139" width="12.7109375" style="75" customWidth="1"/>
    <col min="16140" max="16140" width="11.28515625" style="75" customWidth="1"/>
    <col min="16141" max="16141" width="16.28515625" style="75" customWidth="1"/>
    <col min="16142" max="16142" width="30" style="75" customWidth="1"/>
    <col min="16143" max="16143" width="182" style="75" customWidth="1"/>
    <col min="16144" max="16384" width="9.140625" style="75"/>
  </cols>
  <sheetData>
    <row r="1" spans="1:15" x14ac:dyDescent="0.25">
      <c r="A1" s="53" t="s">
        <v>424</v>
      </c>
      <c r="B1" s="53" t="s">
        <v>425</v>
      </c>
      <c r="C1" s="53" t="s">
        <v>426</v>
      </c>
      <c r="D1" s="53" t="s">
        <v>427</v>
      </c>
      <c r="E1" s="53" t="s">
        <v>428</v>
      </c>
      <c r="F1" s="53" t="s">
        <v>429</v>
      </c>
      <c r="G1" s="53" t="s">
        <v>430</v>
      </c>
      <c r="H1" s="53" t="s">
        <v>431</v>
      </c>
      <c r="I1" s="53" t="s">
        <v>432</v>
      </c>
      <c r="J1" s="53" t="s">
        <v>433</v>
      </c>
      <c r="K1" s="53" t="s">
        <v>434</v>
      </c>
      <c r="L1" s="53" t="s">
        <v>435</v>
      </c>
      <c r="M1" s="53" t="s">
        <v>436</v>
      </c>
      <c r="N1" s="53" t="s">
        <v>437</v>
      </c>
      <c r="O1" s="53" t="s">
        <v>438</v>
      </c>
    </row>
    <row r="2" spans="1:15" x14ac:dyDescent="0.25">
      <c r="A2" s="75" t="s">
        <v>922</v>
      </c>
      <c r="B2" s="75" t="s">
        <v>922</v>
      </c>
      <c r="C2" s="75" t="s">
        <v>1019</v>
      </c>
      <c r="D2" s="75" t="s">
        <v>863</v>
      </c>
      <c r="E2" s="75" t="s">
        <v>728</v>
      </c>
      <c r="F2" s="67">
        <v>271</v>
      </c>
      <c r="G2" s="68"/>
      <c r="H2" s="67"/>
      <c r="I2" s="75" t="s">
        <v>923</v>
      </c>
      <c r="J2" s="75" t="s">
        <v>729</v>
      </c>
      <c r="K2" s="67">
        <v>271</v>
      </c>
      <c r="L2" s="68">
        <v>0</v>
      </c>
      <c r="M2" s="67">
        <v>0</v>
      </c>
      <c r="N2" s="75" t="s">
        <v>922</v>
      </c>
      <c r="O2" s="75" t="s">
        <v>863</v>
      </c>
    </row>
    <row r="3" spans="1:15" x14ac:dyDescent="0.25">
      <c r="A3" s="75" t="s">
        <v>922</v>
      </c>
      <c r="B3" s="75" t="s">
        <v>922</v>
      </c>
      <c r="C3" s="75" t="s">
        <v>396</v>
      </c>
      <c r="D3" s="75" t="s">
        <v>793</v>
      </c>
      <c r="E3" s="75" t="s">
        <v>728</v>
      </c>
      <c r="F3" s="67"/>
      <c r="G3" s="68">
        <v>271</v>
      </c>
      <c r="H3" s="68">
        <v>0</v>
      </c>
      <c r="I3" s="75" t="s">
        <v>923</v>
      </c>
      <c r="K3" s="68">
        <v>271</v>
      </c>
      <c r="L3" s="68">
        <v>0</v>
      </c>
      <c r="M3" s="67">
        <v>0</v>
      </c>
      <c r="N3" s="75" t="s">
        <v>922</v>
      </c>
      <c r="O3" s="75" t="s">
        <v>924</v>
      </c>
    </row>
    <row r="4" spans="1:15" x14ac:dyDescent="0.25">
      <c r="A4" s="75" t="s">
        <v>925</v>
      </c>
      <c r="B4" s="75" t="s">
        <v>925</v>
      </c>
      <c r="C4" s="75" t="s">
        <v>1019</v>
      </c>
      <c r="D4" s="75" t="s">
        <v>863</v>
      </c>
      <c r="E4" s="75" t="s">
        <v>728</v>
      </c>
      <c r="F4" s="67">
        <v>4410.97</v>
      </c>
      <c r="G4" s="68"/>
      <c r="H4" s="67"/>
      <c r="I4" s="75" t="s">
        <v>923</v>
      </c>
      <c r="K4" s="67">
        <v>4410.97</v>
      </c>
      <c r="L4" s="68">
        <v>0</v>
      </c>
      <c r="M4" s="67">
        <v>0</v>
      </c>
      <c r="N4" s="75" t="s">
        <v>925</v>
      </c>
      <c r="O4" s="75" t="s">
        <v>863</v>
      </c>
    </row>
    <row r="5" spans="1:15" x14ac:dyDescent="0.25">
      <c r="A5" s="75" t="s">
        <v>925</v>
      </c>
      <c r="B5" s="75" t="s">
        <v>925</v>
      </c>
      <c r="C5" s="86" t="s">
        <v>676</v>
      </c>
      <c r="D5" s="75" t="s">
        <v>926</v>
      </c>
      <c r="E5" s="75" t="s">
        <v>728</v>
      </c>
      <c r="F5" s="67"/>
      <c r="G5" s="68">
        <v>4410.97</v>
      </c>
      <c r="H5" s="68">
        <v>0</v>
      </c>
      <c r="I5" s="75" t="s">
        <v>923</v>
      </c>
      <c r="K5" s="68">
        <v>4410.97</v>
      </c>
      <c r="L5" s="68">
        <v>0</v>
      </c>
      <c r="M5" s="67">
        <v>0</v>
      </c>
      <c r="N5" s="75" t="s">
        <v>925</v>
      </c>
      <c r="O5" s="75" t="s">
        <v>926</v>
      </c>
    </row>
    <row r="6" spans="1:15" x14ac:dyDescent="0.25">
      <c r="A6" s="75" t="s">
        <v>922</v>
      </c>
      <c r="B6" s="75" t="s">
        <v>901</v>
      </c>
      <c r="C6" s="75" t="s">
        <v>394</v>
      </c>
      <c r="D6" s="75" t="s">
        <v>927</v>
      </c>
      <c r="E6" s="75" t="s">
        <v>480</v>
      </c>
      <c r="F6" s="67"/>
      <c r="G6" s="68">
        <v>5631</v>
      </c>
      <c r="H6" s="68"/>
      <c r="I6" s="75" t="s">
        <v>923</v>
      </c>
      <c r="J6" s="75" t="s">
        <v>729</v>
      </c>
      <c r="K6" s="68">
        <v>5631</v>
      </c>
      <c r="L6" s="68">
        <v>0</v>
      </c>
      <c r="M6" s="67">
        <v>0</v>
      </c>
      <c r="N6" s="75" t="s">
        <v>928</v>
      </c>
      <c r="O6" s="75" t="s">
        <v>929</v>
      </c>
    </row>
    <row r="7" spans="1:15" x14ac:dyDescent="0.25">
      <c r="A7" s="75" t="s">
        <v>922</v>
      </c>
      <c r="B7" s="75" t="s">
        <v>901</v>
      </c>
      <c r="C7" s="75" t="s">
        <v>620</v>
      </c>
      <c r="D7" s="75" t="s">
        <v>930</v>
      </c>
      <c r="E7" s="75" t="s">
        <v>931</v>
      </c>
      <c r="F7" s="67"/>
      <c r="G7" s="68">
        <v>3800</v>
      </c>
      <c r="H7" s="68">
        <v>-9431</v>
      </c>
      <c r="I7" s="75" t="s">
        <v>923</v>
      </c>
      <c r="J7" s="75" t="s">
        <v>917</v>
      </c>
      <c r="K7" s="68">
        <v>3800</v>
      </c>
      <c r="L7" s="68">
        <v>0</v>
      </c>
      <c r="M7" s="67">
        <v>0</v>
      </c>
      <c r="N7" s="75" t="s">
        <v>928</v>
      </c>
      <c r="O7" s="75" t="s">
        <v>932</v>
      </c>
    </row>
    <row r="8" spans="1:15" x14ac:dyDescent="0.25">
      <c r="A8" s="75" t="s">
        <v>933</v>
      </c>
      <c r="B8" s="75" t="s">
        <v>915</v>
      </c>
      <c r="C8" s="75" t="s">
        <v>864</v>
      </c>
      <c r="D8" s="75" t="s">
        <v>934</v>
      </c>
      <c r="E8" s="75" t="s">
        <v>935</v>
      </c>
      <c r="F8" s="67"/>
      <c r="G8" s="68">
        <v>2541.1</v>
      </c>
      <c r="H8" s="68">
        <v>-11972.1</v>
      </c>
      <c r="I8" s="75" t="s">
        <v>923</v>
      </c>
      <c r="J8" s="75" t="s">
        <v>729</v>
      </c>
      <c r="K8" s="68">
        <v>2541.1</v>
      </c>
      <c r="L8" s="68">
        <v>0</v>
      </c>
      <c r="M8" s="67">
        <v>0</v>
      </c>
      <c r="N8" s="75" t="s">
        <v>928</v>
      </c>
    </row>
    <row r="9" spans="1:15" x14ac:dyDescent="0.25">
      <c r="A9" s="75" t="s">
        <v>936</v>
      </c>
      <c r="B9" s="75" t="s">
        <v>901</v>
      </c>
      <c r="C9" s="75" t="s">
        <v>466</v>
      </c>
      <c r="D9" s="75" t="s">
        <v>937</v>
      </c>
      <c r="E9" s="75" t="s">
        <v>876</v>
      </c>
      <c r="F9" s="67"/>
      <c r="G9" s="68">
        <v>4847.4399999999996</v>
      </c>
      <c r="H9" s="68"/>
      <c r="I9" s="75" t="s">
        <v>923</v>
      </c>
      <c r="J9" s="75" t="s">
        <v>729</v>
      </c>
      <c r="K9" s="68">
        <v>4692.59</v>
      </c>
      <c r="L9" s="68">
        <v>154.85</v>
      </c>
      <c r="M9" s="67">
        <v>0</v>
      </c>
      <c r="N9" s="75" t="s">
        <v>928</v>
      </c>
    </row>
    <row r="10" spans="1:15" x14ac:dyDescent="0.25">
      <c r="A10" s="75" t="s">
        <v>936</v>
      </c>
      <c r="B10" s="75" t="s">
        <v>901</v>
      </c>
      <c r="C10" s="75" t="s">
        <v>467</v>
      </c>
      <c r="D10" s="75" t="s">
        <v>938</v>
      </c>
      <c r="E10" s="75" t="s">
        <v>876</v>
      </c>
      <c r="F10" s="67"/>
      <c r="G10" s="68">
        <v>11478.05</v>
      </c>
      <c r="H10" s="68">
        <v>-28297.59</v>
      </c>
      <c r="I10" s="75" t="s">
        <v>923</v>
      </c>
      <c r="J10" s="75" t="s">
        <v>729</v>
      </c>
      <c r="K10" s="68">
        <v>11111.38</v>
      </c>
      <c r="L10" s="68">
        <v>366.67</v>
      </c>
      <c r="M10" s="67">
        <v>0</v>
      </c>
      <c r="N10" s="75" t="s">
        <v>928</v>
      </c>
    </row>
    <row r="11" spans="1:15" x14ac:dyDescent="0.25">
      <c r="A11" s="75" t="s">
        <v>939</v>
      </c>
      <c r="B11" s="75" t="s">
        <v>901</v>
      </c>
      <c r="C11" s="75" t="s">
        <v>940</v>
      </c>
      <c r="D11" s="75" t="s">
        <v>941</v>
      </c>
      <c r="E11" s="75" t="s">
        <v>1017</v>
      </c>
      <c r="F11" s="67">
        <v>312263.64</v>
      </c>
      <c r="G11" s="68"/>
      <c r="H11" s="67"/>
      <c r="I11" s="75" t="s">
        <v>923</v>
      </c>
      <c r="J11" s="75" t="s">
        <v>729</v>
      </c>
      <c r="K11" s="67">
        <v>312263.64</v>
      </c>
      <c r="L11" s="68">
        <v>0</v>
      </c>
      <c r="M11" s="67">
        <v>0</v>
      </c>
      <c r="N11" s="75" t="s">
        <v>928</v>
      </c>
    </row>
    <row r="12" spans="1:15" x14ac:dyDescent="0.25">
      <c r="A12" s="75" t="s">
        <v>939</v>
      </c>
      <c r="B12" s="75" t="s">
        <v>901</v>
      </c>
      <c r="C12" s="75" t="s">
        <v>940</v>
      </c>
      <c r="D12" s="75" t="s">
        <v>942</v>
      </c>
      <c r="E12" s="75" t="s">
        <v>1017</v>
      </c>
      <c r="F12" s="67">
        <v>887501.36</v>
      </c>
      <c r="G12" s="68"/>
      <c r="H12" s="67">
        <v>1171467.4099999999</v>
      </c>
      <c r="I12" s="75" t="s">
        <v>923</v>
      </c>
      <c r="J12" s="75" t="s">
        <v>729</v>
      </c>
      <c r="K12" s="67">
        <v>887501.36</v>
      </c>
      <c r="L12" s="68">
        <v>0</v>
      </c>
      <c r="M12" s="67">
        <v>0</v>
      </c>
      <c r="N12" s="75" t="s">
        <v>928</v>
      </c>
    </row>
    <row r="13" spans="1:15" x14ac:dyDescent="0.25">
      <c r="A13" s="75" t="s">
        <v>936</v>
      </c>
      <c r="B13" s="75" t="s">
        <v>901</v>
      </c>
      <c r="C13" s="75" t="s">
        <v>468</v>
      </c>
      <c r="D13" s="75" t="s">
        <v>943</v>
      </c>
      <c r="E13" s="75" t="s">
        <v>912</v>
      </c>
      <c r="F13" s="67"/>
      <c r="G13" s="68">
        <v>36090.959999999999</v>
      </c>
      <c r="H13" s="67">
        <v>1135376.45</v>
      </c>
      <c r="I13" s="75" t="s">
        <v>923</v>
      </c>
      <c r="J13" s="75" t="s">
        <v>729</v>
      </c>
      <c r="K13" s="68">
        <v>34938.01</v>
      </c>
      <c r="L13" s="68">
        <v>1152.95</v>
      </c>
      <c r="M13" s="67">
        <v>0</v>
      </c>
      <c r="N13" s="75" t="s">
        <v>928</v>
      </c>
      <c r="O13" s="75" t="s">
        <v>730</v>
      </c>
    </row>
    <row r="14" spans="1:15" x14ac:dyDescent="0.25">
      <c r="A14" s="75" t="s">
        <v>922</v>
      </c>
      <c r="B14" s="75" t="s">
        <v>901</v>
      </c>
      <c r="C14" s="75" t="s">
        <v>473</v>
      </c>
      <c r="D14" s="75" t="s">
        <v>944</v>
      </c>
      <c r="E14" s="75" t="s">
        <v>945</v>
      </c>
      <c r="F14" s="67"/>
      <c r="G14" s="68">
        <v>4600</v>
      </c>
      <c r="H14" s="67"/>
      <c r="I14" s="75" t="s">
        <v>923</v>
      </c>
      <c r="J14" s="75" t="s">
        <v>729</v>
      </c>
      <c r="K14" s="68">
        <v>4600</v>
      </c>
      <c r="L14" s="68">
        <v>0</v>
      </c>
      <c r="M14" s="67">
        <v>0</v>
      </c>
      <c r="N14" s="75" t="s">
        <v>928</v>
      </c>
      <c r="O14" s="75" t="s">
        <v>946</v>
      </c>
    </row>
    <row r="15" spans="1:15" x14ac:dyDescent="0.25">
      <c r="A15" s="75" t="s">
        <v>922</v>
      </c>
      <c r="B15" s="75" t="s">
        <v>901</v>
      </c>
      <c r="C15" s="75" t="s">
        <v>461</v>
      </c>
      <c r="D15" s="75" t="s">
        <v>947</v>
      </c>
      <c r="E15" s="75" t="s">
        <v>878</v>
      </c>
      <c r="F15" s="67"/>
      <c r="G15" s="68">
        <v>37000</v>
      </c>
      <c r="H15" s="67"/>
      <c r="I15" s="75" t="s">
        <v>923</v>
      </c>
      <c r="J15" s="75" t="s">
        <v>729</v>
      </c>
      <c r="K15" s="68">
        <v>37000</v>
      </c>
      <c r="L15" s="68">
        <v>0</v>
      </c>
      <c r="M15" s="67">
        <v>0</v>
      </c>
      <c r="N15" s="75" t="s">
        <v>928</v>
      </c>
      <c r="O15" s="75" t="s">
        <v>948</v>
      </c>
    </row>
    <row r="16" spans="1:15" x14ac:dyDescent="0.25">
      <c r="A16" s="75" t="s">
        <v>922</v>
      </c>
      <c r="B16" s="75" t="s">
        <v>901</v>
      </c>
      <c r="C16" s="75" t="s">
        <v>805</v>
      </c>
      <c r="D16" s="75" t="s">
        <v>949</v>
      </c>
      <c r="E16" s="75" t="s">
        <v>860</v>
      </c>
      <c r="F16" s="67"/>
      <c r="G16" s="68">
        <v>171205.86</v>
      </c>
      <c r="H16" s="67"/>
      <c r="I16" s="75" t="s">
        <v>923</v>
      </c>
      <c r="J16" s="75" t="s">
        <v>729</v>
      </c>
      <c r="K16" s="68">
        <v>171205.86</v>
      </c>
      <c r="L16" s="68">
        <v>0</v>
      </c>
      <c r="M16" s="67">
        <v>0</v>
      </c>
      <c r="N16" s="75" t="s">
        <v>928</v>
      </c>
      <c r="O16" s="75" t="s">
        <v>950</v>
      </c>
    </row>
    <row r="17" spans="1:15" x14ac:dyDescent="0.25">
      <c r="A17" s="75" t="s">
        <v>922</v>
      </c>
      <c r="B17" s="75" t="s">
        <v>901</v>
      </c>
      <c r="C17" s="75" t="s">
        <v>882</v>
      </c>
      <c r="D17" s="75" t="s">
        <v>951</v>
      </c>
      <c r="E17" s="75" t="s">
        <v>841</v>
      </c>
      <c r="F17" s="67"/>
      <c r="G17" s="68">
        <v>10000</v>
      </c>
      <c r="H17" s="67">
        <v>912570.59</v>
      </c>
      <c r="I17" s="75" t="s">
        <v>923</v>
      </c>
      <c r="J17" s="75" t="s">
        <v>729</v>
      </c>
      <c r="K17" s="68">
        <v>10000</v>
      </c>
      <c r="L17" s="68">
        <v>0</v>
      </c>
      <c r="M17" s="67">
        <v>0</v>
      </c>
      <c r="N17" s="75" t="s">
        <v>928</v>
      </c>
      <c r="O17" s="75" t="s">
        <v>952</v>
      </c>
    </row>
    <row r="18" spans="1:15" x14ac:dyDescent="0.25">
      <c r="A18" s="75" t="s">
        <v>936</v>
      </c>
      <c r="B18" s="75" t="s">
        <v>901</v>
      </c>
      <c r="C18" s="75" t="s">
        <v>386</v>
      </c>
      <c r="D18" s="75" t="s">
        <v>953</v>
      </c>
      <c r="E18" s="75" t="s">
        <v>954</v>
      </c>
      <c r="F18" s="67"/>
      <c r="G18" s="68">
        <v>6151</v>
      </c>
      <c r="H18" s="67">
        <v>906419.59</v>
      </c>
      <c r="I18" s="75" t="s">
        <v>923</v>
      </c>
      <c r="J18" s="75" t="s">
        <v>729</v>
      </c>
      <c r="K18" s="68">
        <v>6151</v>
      </c>
      <c r="L18" s="68">
        <v>0</v>
      </c>
      <c r="M18" s="67">
        <v>0</v>
      </c>
      <c r="N18" s="75" t="s">
        <v>928</v>
      </c>
    </row>
    <row r="19" spans="1:15" x14ac:dyDescent="0.25">
      <c r="A19" s="75" t="s">
        <v>922</v>
      </c>
      <c r="B19" s="75" t="s">
        <v>901</v>
      </c>
      <c r="C19" s="75" t="s">
        <v>879</v>
      </c>
      <c r="D19" s="75" t="s">
        <v>955</v>
      </c>
      <c r="E19" s="75" t="s">
        <v>954</v>
      </c>
      <c r="F19" s="67"/>
      <c r="G19" s="68">
        <v>2600</v>
      </c>
      <c r="H19" s="67"/>
      <c r="I19" s="75" t="s">
        <v>923</v>
      </c>
      <c r="J19" s="75" t="s">
        <v>729</v>
      </c>
      <c r="K19" s="68">
        <v>2600</v>
      </c>
      <c r="L19" s="68">
        <v>0</v>
      </c>
      <c r="M19" s="67">
        <v>0</v>
      </c>
      <c r="N19" s="75" t="s">
        <v>928</v>
      </c>
    </row>
    <row r="20" spans="1:15" x14ac:dyDescent="0.25">
      <c r="A20" s="75" t="s">
        <v>922</v>
      </c>
      <c r="B20" s="75" t="s">
        <v>901</v>
      </c>
      <c r="C20" s="75" t="s">
        <v>392</v>
      </c>
      <c r="D20" s="75" t="s">
        <v>956</v>
      </c>
      <c r="E20" s="75" t="s">
        <v>842</v>
      </c>
      <c r="F20" s="67"/>
      <c r="G20" s="68">
        <v>52485.120000000003</v>
      </c>
      <c r="H20" s="67">
        <v>851334.47</v>
      </c>
      <c r="I20" s="75" t="s">
        <v>923</v>
      </c>
      <c r="J20" s="75" t="s">
        <v>729</v>
      </c>
      <c r="K20" s="68">
        <v>52485.120000000003</v>
      </c>
      <c r="L20" s="68">
        <v>0</v>
      </c>
      <c r="M20" s="67">
        <v>0</v>
      </c>
      <c r="N20" s="75" t="s">
        <v>928</v>
      </c>
      <c r="O20" s="75" t="s">
        <v>957</v>
      </c>
    </row>
    <row r="21" spans="1:15" x14ac:dyDescent="0.25">
      <c r="A21" s="75" t="s">
        <v>936</v>
      </c>
      <c r="B21" s="75" t="s">
        <v>901</v>
      </c>
      <c r="C21" s="75" t="s">
        <v>443</v>
      </c>
      <c r="D21" s="75" t="s">
        <v>958</v>
      </c>
      <c r="E21" s="75" t="s">
        <v>11</v>
      </c>
      <c r="F21" s="67"/>
      <c r="G21" s="68">
        <v>2200</v>
      </c>
      <c r="H21" s="67">
        <v>849134.47</v>
      </c>
      <c r="I21" s="75" t="s">
        <v>923</v>
      </c>
      <c r="J21" s="75" t="s">
        <v>729</v>
      </c>
      <c r="K21" s="68">
        <v>2200</v>
      </c>
      <c r="L21" s="68">
        <v>0</v>
      </c>
      <c r="M21" s="67">
        <v>0</v>
      </c>
      <c r="N21" s="75" t="s">
        <v>928</v>
      </c>
      <c r="O21" s="75" t="s">
        <v>952</v>
      </c>
    </row>
    <row r="22" spans="1:15" x14ac:dyDescent="0.25">
      <c r="A22" s="75" t="s">
        <v>922</v>
      </c>
      <c r="B22" s="75" t="s">
        <v>901</v>
      </c>
      <c r="C22" s="75" t="s">
        <v>469</v>
      </c>
      <c r="D22" s="75" t="s">
        <v>959</v>
      </c>
      <c r="E22" s="75" t="s">
        <v>960</v>
      </c>
      <c r="F22" s="67"/>
      <c r="G22" s="68">
        <v>442972</v>
      </c>
      <c r="H22" s="67"/>
      <c r="I22" s="75" t="s">
        <v>923</v>
      </c>
      <c r="J22" s="75" t="s">
        <v>729</v>
      </c>
      <c r="K22" s="68">
        <v>442972</v>
      </c>
      <c r="L22" s="68">
        <v>0</v>
      </c>
      <c r="M22" s="67">
        <v>0</v>
      </c>
      <c r="N22" s="75" t="s">
        <v>928</v>
      </c>
      <c r="O22" s="75" t="s">
        <v>961</v>
      </c>
    </row>
    <row r="23" spans="1:15" x14ac:dyDescent="0.25">
      <c r="A23" s="75" t="s">
        <v>922</v>
      </c>
      <c r="B23" s="75" t="s">
        <v>901</v>
      </c>
      <c r="C23" s="75" t="s">
        <v>883</v>
      </c>
      <c r="D23" s="75" t="s">
        <v>962</v>
      </c>
      <c r="E23" s="75" t="s">
        <v>963</v>
      </c>
      <c r="F23" s="67"/>
      <c r="G23" s="68">
        <v>23896.75</v>
      </c>
      <c r="H23" s="67">
        <v>382265.72</v>
      </c>
      <c r="I23" s="75" t="s">
        <v>923</v>
      </c>
      <c r="J23" s="75" t="s">
        <v>729</v>
      </c>
      <c r="K23" s="68">
        <v>23896.75</v>
      </c>
      <c r="L23" s="68">
        <v>0</v>
      </c>
      <c r="M23" s="67">
        <v>0</v>
      </c>
      <c r="N23" s="75" t="s">
        <v>928</v>
      </c>
      <c r="O23" s="75" t="s">
        <v>964</v>
      </c>
    </row>
    <row r="24" spans="1:15" x14ac:dyDescent="0.25">
      <c r="A24" s="75" t="s">
        <v>936</v>
      </c>
      <c r="B24" s="75" t="s">
        <v>901</v>
      </c>
      <c r="C24" s="75" t="s">
        <v>460</v>
      </c>
      <c r="D24" s="75" t="s">
        <v>965</v>
      </c>
      <c r="E24" s="75" t="s">
        <v>875</v>
      </c>
      <c r="F24" s="67"/>
      <c r="G24" s="68">
        <v>30500</v>
      </c>
      <c r="H24" s="67">
        <v>351765.72</v>
      </c>
      <c r="I24" s="75" t="s">
        <v>923</v>
      </c>
      <c r="J24" s="75" t="s">
        <v>729</v>
      </c>
      <c r="K24" s="68">
        <v>30500</v>
      </c>
      <c r="L24" s="68">
        <v>0</v>
      </c>
      <c r="M24" s="67">
        <v>0</v>
      </c>
      <c r="N24" s="75" t="s">
        <v>928</v>
      </c>
      <c r="O24" s="75" t="s">
        <v>966</v>
      </c>
    </row>
    <row r="25" spans="1:15" x14ac:dyDescent="0.25">
      <c r="A25" s="75" t="s">
        <v>967</v>
      </c>
      <c r="B25" s="75" t="s">
        <v>907</v>
      </c>
      <c r="C25" s="75" t="s">
        <v>385</v>
      </c>
      <c r="D25" s="75" t="s">
        <v>968</v>
      </c>
      <c r="E25" s="75" t="s">
        <v>969</v>
      </c>
      <c r="F25" s="67"/>
      <c r="G25" s="68">
        <v>520</v>
      </c>
      <c r="H25" s="67">
        <v>351245.72</v>
      </c>
      <c r="I25" s="75" t="s">
        <v>923</v>
      </c>
      <c r="J25" s="75" t="s">
        <v>729</v>
      </c>
      <c r="K25" s="68">
        <v>520</v>
      </c>
      <c r="L25" s="68">
        <v>0</v>
      </c>
      <c r="M25" s="67">
        <v>0</v>
      </c>
      <c r="N25" s="75" t="s">
        <v>928</v>
      </c>
      <c r="O25" s="75" t="s">
        <v>970</v>
      </c>
    </row>
    <row r="26" spans="1:15" x14ac:dyDescent="0.25">
      <c r="A26" s="75" t="s">
        <v>971</v>
      </c>
      <c r="B26" s="75" t="s">
        <v>900</v>
      </c>
      <c r="C26" s="75" t="s">
        <v>385</v>
      </c>
      <c r="D26" s="75" t="s">
        <v>972</v>
      </c>
      <c r="E26" s="75" t="s">
        <v>483</v>
      </c>
      <c r="F26" s="67"/>
      <c r="G26" s="68">
        <v>10451.129999999999</v>
      </c>
      <c r="H26" s="67"/>
      <c r="I26" s="75" t="s">
        <v>923</v>
      </c>
      <c r="J26" s="75" t="s">
        <v>729</v>
      </c>
      <c r="K26" s="68">
        <v>10451.129999999999</v>
      </c>
      <c r="L26" s="68">
        <v>0</v>
      </c>
      <c r="M26" s="67">
        <v>0</v>
      </c>
      <c r="N26" s="75" t="s">
        <v>928</v>
      </c>
      <c r="O26" s="75" t="s">
        <v>730</v>
      </c>
    </row>
    <row r="27" spans="1:15" x14ac:dyDescent="0.25">
      <c r="A27" s="75" t="s">
        <v>971</v>
      </c>
      <c r="B27" s="75" t="s">
        <v>900</v>
      </c>
      <c r="C27" s="75" t="s">
        <v>387</v>
      </c>
      <c r="D27" s="75" t="s">
        <v>973</v>
      </c>
      <c r="E27" s="75" t="s">
        <v>483</v>
      </c>
      <c r="F27" s="67"/>
      <c r="G27" s="68">
        <v>7745.49</v>
      </c>
      <c r="H27" s="67">
        <v>333049.09999999998</v>
      </c>
      <c r="I27" s="75" t="s">
        <v>923</v>
      </c>
      <c r="J27" s="75" t="s">
        <v>729</v>
      </c>
      <c r="K27" s="68">
        <v>7745.49</v>
      </c>
      <c r="L27" s="68">
        <v>0</v>
      </c>
      <c r="M27" s="67">
        <v>0</v>
      </c>
      <c r="N27" s="75" t="s">
        <v>928</v>
      </c>
      <c r="O27" s="75" t="s">
        <v>730</v>
      </c>
    </row>
    <row r="28" spans="1:15" x14ac:dyDescent="0.25">
      <c r="A28" s="75" t="s">
        <v>939</v>
      </c>
      <c r="B28" s="75" t="s">
        <v>911</v>
      </c>
      <c r="C28" s="75" t="s">
        <v>385</v>
      </c>
      <c r="D28" s="75" t="s">
        <v>974</v>
      </c>
      <c r="E28" s="75" t="s">
        <v>483</v>
      </c>
      <c r="F28" s="67"/>
      <c r="G28" s="68">
        <v>15483.41</v>
      </c>
      <c r="H28" s="67">
        <v>317565.69</v>
      </c>
      <c r="I28" s="75" t="s">
        <v>923</v>
      </c>
      <c r="J28" s="75" t="s">
        <v>729</v>
      </c>
      <c r="K28" s="68">
        <v>15483.41</v>
      </c>
      <c r="L28" s="68">
        <v>0</v>
      </c>
      <c r="M28" s="67">
        <v>0</v>
      </c>
      <c r="N28" s="75" t="s">
        <v>928</v>
      </c>
      <c r="O28" s="75" t="s">
        <v>730</v>
      </c>
    </row>
    <row r="29" spans="1:15" x14ac:dyDescent="0.25">
      <c r="A29" s="75" t="s">
        <v>975</v>
      </c>
      <c r="B29" s="75" t="s">
        <v>908</v>
      </c>
      <c r="C29" s="75" t="s">
        <v>387</v>
      </c>
      <c r="D29" s="75" t="s">
        <v>976</v>
      </c>
      <c r="E29" s="75" t="s">
        <v>489</v>
      </c>
      <c r="F29" s="67"/>
      <c r="G29" s="68">
        <v>2087.7199999999998</v>
      </c>
      <c r="H29" s="67"/>
      <c r="I29" s="75" t="s">
        <v>923</v>
      </c>
      <c r="J29" s="75" t="s">
        <v>729</v>
      </c>
      <c r="K29" s="68">
        <v>2087.7199999999998</v>
      </c>
      <c r="L29" s="68">
        <v>0</v>
      </c>
      <c r="M29" s="67">
        <v>0</v>
      </c>
      <c r="N29" s="75" t="s">
        <v>928</v>
      </c>
      <c r="O29" s="75" t="s">
        <v>730</v>
      </c>
    </row>
    <row r="30" spans="1:15" x14ac:dyDescent="0.25">
      <c r="A30" s="75" t="s">
        <v>975</v>
      </c>
      <c r="B30" s="75" t="s">
        <v>908</v>
      </c>
      <c r="C30" s="75" t="s">
        <v>387</v>
      </c>
      <c r="D30" s="75" t="s">
        <v>977</v>
      </c>
      <c r="E30" s="75" t="s">
        <v>445</v>
      </c>
      <c r="F30" s="67"/>
      <c r="G30" s="68">
        <v>1026</v>
      </c>
      <c r="H30" s="67">
        <v>314451.97000000003</v>
      </c>
      <c r="I30" s="75" t="s">
        <v>923</v>
      </c>
      <c r="J30" s="75" t="s">
        <v>729</v>
      </c>
      <c r="K30" s="68">
        <v>1026</v>
      </c>
      <c r="L30" s="68">
        <v>0</v>
      </c>
      <c r="M30" s="67">
        <v>0</v>
      </c>
      <c r="N30" s="75" t="s">
        <v>928</v>
      </c>
      <c r="O30" s="75" t="s">
        <v>978</v>
      </c>
    </row>
    <row r="31" spans="1:15" x14ac:dyDescent="0.25">
      <c r="A31" s="75" t="s">
        <v>967</v>
      </c>
      <c r="B31" s="75" t="s">
        <v>907</v>
      </c>
      <c r="C31" s="75" t="s">
        <v>387</v>
      </c>
      <c r="D31" s="75" t="s">
        <v>979</v>
      </c>
      <c r="E31" s="75" t="s">
        <v>980</v>
      </c>
      <c r="F31" s="67"/>
      <c r="G31" s="68">
        <v>537.4</v>
      </c>
      <c r="H31" s="67">
        <v>313914.57</v>
      </c>
      <c r="I31" s="75" t="s">
        <v>923</v>
      </c>
      <c r="J31" s="75" t="s">
        <v>729</v>
      </c>
      <c r="K31" s="68">
        <v>537.4</v>
      </c>
      <c r="L31" s="68">
        <v>0</v>
      </c>
      <c r="M31" s="67">
        <v>0</v>
      </c>
      <c r="N31" s="75" t="s">
        <v>928</v>
      </c>
      <c r="O31" s="75" t="s">
        <v>730</v>
      </c>
    </row>
    <row r="32" spans="1:15" x14ac:dyDescent="0.25">
      <c r="A32" s="75" t="s">
        <v>939</v>
      </c>
      <c r="B32" s="75" t="s">
        <v>911</v>
      </c>
      <c r="C32" s="75" t="s">
        <v>385</v>
      </c>
      <c r="D32" s="75" t="s">
        <v>981</v>
      </c>
      <c r="E32" s="75" t="s">
        <v>969</v>
      </c>
      <c r="F32" s="67"/>
      <c r="G32" s="68">
        <v>901.32</v>
      </c>
      <c r="H32" s="67">
        <v>313013.25</v>
      </c>
      <c r="I32" s="75" t="s">
        <v>923</v>
      </c>
      <c r="J32" s="75" t="s">
        <v>729</v>
      </c>
      <c r="K32" s="68">
        <v>901.32</v>
      </c>
      <c r="L32" s="68">
        <v>0</v>
      </c>
      <c r="M32" s="67">
        <v>0</v>
      </c>
      <c r="N32" s="75" t="s">
        <v>928</v>
      </c>
      <c r="O32" s="75" t="s">
        <v>970</v>
      </c>
    </row>
    <row r="33" spans="1:15" x14ac:dyDescent="0.25">
      <c r="A33" s="75" t="s">
        <v>982</v>
      </c>
      <c r="B33" s="75" t="s">
        <v>983</v>
      </c>
      <c r="C33" s="75" t="s">
        <v>385</v>
      </c>
      <c r="D33" s="75" t="s">
        <v>984</v>
      </c>
      <c r="E33" s="75" t="s">
        <v>985</v>
      </c>
      <c r="F33" s="67"/>
      <c r="G33" s="68">
        <v>942.4</v>
      </c>
      <c r="H33" s="67">
        <v>312070.84999999998</v>
      </c>
      <c r="I33" s="75" t="s">
        <v>923</v>
      </c>
      <c r="J33" s="75" t="s">
        <v>729</v>
      </c>
      <c r="K33" s="68">
        <v>942.4</v>
      </c>
      <c r="L33" s="68">
        <v>0</v>
      </c>
      <c r="M33" s="67">
        <v>0</v>
      </c>
      <c r="N33" s="75" t="s">
        <v>928</v>
      </c>
      <c r="O33" s="75" t="s">
        <v>730</v>
      </c>
    </row>
    <row r="34" spans="1:15" x14ac:dyDescent="0.25">
      <c r="A34" s="75" t="s">
        <v>936</v>
      </c>
      <c r="B34" s="75" t="s">
        <v>901</v>
      </c>
      <c r="C34" s="75" t="s">
        <v>390</v>
      </c>
      <c r="D34" s="75" t="s">
        <v>986</v>
      </c>
      <c r="E34" s="75" t="s">
        <v>862</v>
      </c>
      <c r="F34" s="67"/>
      <c r="G34" s="68">
        <v>56310</v>
      </c>
      <c r="H34" s="67">
        <v>255760.84999999998</v>
      </c>
      <c r="I34" s="75" t="s">
        <v>923</v>
      </c>
      <c r="J34" s="75" t="s">
        <v>917</v>
      </c>
      <c r="K34" s="68">
        <v>56310</v>
      </c>
      <c r="L34" s="68">
        <v>0</v>
      </c>
      <c r="M34" s="67">
        <v>0</v>
      </c>
      <c r="N34" s="75" t="s">
        <v>928</v>
      </c>
      <c r="O34" s="75" t="s">
        <v>730</v>
      </c>
    </row>
    <row r="35" spans="1:15" x14ac:dyDescent="0.25">
      <c r="A35" s="75" t="s">
        <v>987</v>
      </c>
      <c r="B35" s="75" t="s">
        <v>915</v>
      </c>
      <c r="C35" s="75" t="s">
        <v>452</v>
      </c>
      <c r="D35" s="75" t="s">
        <v>988</v>
      </c>
      <c r="E35" s="75" t="s">
        <v>916</v>
      </c>
      <c r="F35" s="67"/>
      <c r="G35" s="68">
        <v>177.62</v>
      </c>
      <c r="H35" s="67">
        <v>255583.22999999998</v>
      </c>
      <c r="I35" s="75" t="s">
        <v>923</v>
      </c>
      <c r="J35" s="75" t="s">
        <v>917</v>
      </c>
      <c r="K35" s="68">
        <v>169.48</v>
      </c>
      <c r="L35" s="68">
        <v>8.14</v>
      </c>
      <c r="M35" s="67">
        <v>0</v>
      </c>
      <c r="N35" s="75" t="s">
        <v>928</v>
      </c>
    </row>
    <row r="36" spans="1:15" x14ac:dyDescent="0.25">
      <c r="A36" s="75" t="s">
        <v>933</v>
      </c>
      <c r="B36" s="75" t="s">
        <v>915</v>
      </c>
      <c r="C36" s="75" t="s">
        <v>864</v>
      </c>
      <c r="D36" s="75" t="s">
        <v>989</v>
      </c>
      <c r="E36" s="75" t="s">
        <v>935</v>
      </c>
      <c r="F36" s="67"/>
      <c r="G36" s="68">
        <v>299.70999999999998</v>
      </c>
      <c r="H36" s="67">
        <v>255283.52</v>
      </c>
      <c r="I36" s="75" t="s">
        <v>923</v>
      </c>
      <c r="J36" s="75" t="s">
        <v>729</v>
      </c>
      <c r="K36" s="68">
        <v>299.70999999999998</v>
      </c>
      <c r="L36" s="68">
        <v>0</v>
      </c>
      <c r="M36" s="67">
        <v>0</v>
      </c>
      <c r="N36" s="75" t="s">
        <v>928</v>
      </c>
    </row>
    <row r="37" spans="1:15" x14ac:dyDescent="0.25">
      <c r="A37" s="75" t="s">
        <v>990</v>
      </c>
      <c r="B37" s="75" t="s">
        <v>901</v>
      </c>
      <c r="C37" s="75" t="s">
        <v>388</v>
      </c>
      <c r="D37" s="75" t="s">
        <v>991</v>
      </c>
      <c r="E37" s="75" t="s">
        <v>4</v>
      </c>
      <c r="F37" s="67"/>
      <c r="G37" s="68">
        <v>79575.37</v>
      </c>
      <c r="H37" s="67">
        <v>175708.15</v>
      </c>
      <c r="I37" s="75" t="s">
        <v>923</v>
      </c>
      <c r="J37" s="75" t="s">
        <v>729</v>
      </c>
      <c r="K37" s="68">
        <v>79575.37</v>
      </c>
      <c r="L37" s="68">
        <v>0</v>
      </c>
      <c r="M37" s="67">
        <v>0</v>
      </c>
      <c r="N37" s="75" t="s">
        <v>928</v>
      </c>
      <c r="O37" s="75" t="s">
        <v>730</v>
      </c>
    </row>
    <row r="38" spans="1:15" x14ac:dyDescent="0.25">
      <c r="A38" s="75" t="s">
        <v>936</v>
      </c>
      <c r="B38" s="75" t="s">
        <v>901</v>
      </c>
      <c r="C38" s="75" t="s">
        <v>463</v>
      </c>
      <c r="D38" s="75" t="s">
        <v>992</v>
      </c>
      <c r="E38" s="75" t="s">
        <v>464</v>
      </c>
      <c r="F38" s="67"/>
      <c r="G38" s="68">
        <v>31767.54</v>
      </c>
      <c r="H38" s="67"/>
      <c r="I38" s="75" t="s">
        <v>923</v>
      </c>
      <c r="J38" s="75" t="s">
        <v>729</v>
      </c>
      <c r="K38" s="68">
        <v>30752.71</v>
      </c>
      <c r="L38" s="68">
        <v>1014.83</v>
      </c>
      <c r="M38" s="67">
        <v>0</v>
      </c>
      <c r="N38" s="75" t="s">
        <v>928</v>
      </c>
    </row>
    <row r="39" spans="1:15" x14ac:dyDescent="0.25">
      <c r="A39" s="75" t="s">
        <v>936</v>
      </c>
      <c r="B39" s="75" t="s">
        <v>901</v>
      </c>
      <c r="C39" s="75" t="s">
        <v>465</v>
      </c>
      <c r="D39" s="75" t="s">
        <v>993</v>
      </c>
      <c r="E39" s="75" t="s">
        <v>464</v>
      </c>
      <c r="F39" s="67"/>
      <c r="G39" s="68">
        <v>3465.71</v>
      </c>
      <c r="H39" s="67"/>
      <c r="I39" s="75" t="s">
        <v>923</v>
      </c>
      <c r="J39" s="75" t="s">
        <v>729</v>
      </c>
      <c r="K39" s="68">
        <v>3355</v>
      </c>
      <c r="L39" s="68">
        <v>110.71</v>
      </c>
      <c r="M39" s="67">
        <v>0</v>
      </c>
      <c r="N39" s="75" t="s">
        <v>928</v>
      </c>
    </row>
    <row r="40" spans="1:15" x14ac:dyDescent="0.25">
      <c r="A40" s="75" t="s">
        <v>936</v>
      </c>
      <c r="B40" s="75" t="s">
        <v>901</v>
      </c>
      <c r="C40" s="75" t="s">
        <v>443</v>
      </c>
      <c r="D40" s="75" t="s">
        <v>994</v>
      </c>
      <c r="E40" s="75" t="s">
        <v>995</v>
      </c>
      <c r="F40" s="67"/>
      <c r="G40" s="68">
        <v>1100</v>
      </c>
      <c r="H40" s="67">
        <v>139374.9</v>
      </c>
      <c r="I40" s="75" t="s">
        <v>923</v>
      </c>
      <c r="J40" s="75" t="s">
        <v>729</v>
      </c>
      <c r="K40" s="68">
        <v>1100</v>
      </c>
      <c r="L40" s="68">
        <v>0</v>
      </c>
      <c r="M40" s="67">
        <v>0</v>
      </c>
      <c r="N40" s="75" t="s">
        <v>928</v>
      </c>
      <c r="O40" s="75" t="s">
        <v>996</v>
      </c>
    </row>
    <row r="41" spans="1:15" x14ac:dyDescent="0.25">
      <c r="A41" s="75" t="s">
        <v>913</v>
      </c>
      <c r="B41" s="75" t="s">
        <v>884</v>
      </c>
      <c r="C41" s="75" t="s">
        <v>804</v>
      </c>
      <c r="D41" s="75" t="s">
        <v>997</v>
      </c>
      <c r="E41" s="75" t="s">
        <v>998</v>
      </c>
      <c r="F41" s="67"/>
      <c r="G41" s="68">
        <v>33500</v>
      </c>
      <c r="H41" s="67">
        <v>105874.9</v>
      </c>
      <c r="I41" s="75" t="s">
        <v>923</v>
      </c>
      <c r="J41" s="75" t="s">
        <v>729</v>
      </c>
      <c r="K41" s="68">
        <v>33500</v>
      </c>
      <c r="L41" s="68">
        <v>0</v>
      </c>
      <c r="M41" s="67">
        <v>0</v>
      </c>
      <c r="N41" s="75" t="s">
        <v>928</v>
      </c>
      <c r="O41" s="75" t="s">
        <v>929</v>
      </c>
    </row>
    <row r="42" spans="1:15" x14ac:dyDescent="0.25">
      <c r="A42" s="75" t="s">
        <v>999</v>
      </c>
      <c r="B42" s="75" t="s">
        <v>915</v>
      </c>
      <c r="C42" s="75" t="s">
        <v>385</v>
      </c>
      <c r="D42" s="75" t="s">
        <v>1000</v>
      </c>
      <c r="E42" s="75" t="s">
        <v>1001</v>
      </c>
      <c r="F42" s="67"/>
      <c r="G42" s="68">
        <v>150</v>
      </c>
      <c r="H42" s="67">
        <v>105724.9</v>
      </c>
      <c r="I42" s="75" t="s">
        <v>923</v>
      </c>
      <c r="J42" s="75" t="s">
        <v>917</v>
      </c>
      <c r="K42" s="68">
        <v>150</v>
      </c>
      <c r="L42" s="68">
        <v>0</v>
      </c>
      <c r="M42" s="67">
        <v>0</v>
      </c>
      <c r="N42" s="75" t="s">
        <v>928</v>
      </c>
    </row>
    <row r="43" spans="1:15" x14ac:dyDescent="0.25">
      <c r="A43" s="75" t="s">
        <v>1002</v>
      </c>
      <c r="B43" s="75" t="s">
        <v>914</v>
      </c>
      <c r="C43" s="75" t="s">
        <v>385</v>
      </c>
      <c r="D43" s="75" t="s">
        <v>1003</v>
      </c>
      <c r="E43" s="75" t="s">
        <v>483</v>
      </c>
      <c r="F43" s="67"/>
      <c r="G43" s="68">
        <v>13959.31</v>
      </c>
      <c r="H43" s="67">
        <v>91765.59</v>
      </c>
      <c r="I43" s="75" t="s">
        <v>923</v>
      </c>
      <c r="J43" s="75" t="s">
        <v>917</v>
      </c>
      <c r="K43" s="68">
        <v>13959.31</v>
      </c>
      <c r="L43" s="68">
        <v>0</v>
      </c>
      <c r="M43" s="67">
        <v>0</v>
      </c>
      <c r="N43" s="75" t="s">
        <v>928</v>
      </c>
      <c r="O43" s="75" t="s">
        <v>730</v>
      </c>
    </row>
    <row r="44" spans="1:15" x14ac:dyDescent="0.25">
      <c r="A44" s="75" t="s">
        <v>928</v>
      </c>
      <c r="B44" s="75" t="s">
        <v>1004</v>
      </c>
      <c r="C44" s="75" t="s">
        <v>387</v>
      </c>
      <c r="D44" s="75" t="s">
        <v>1005</v>
      </c>
      <c r="E44" s="75" t="s">
        <v>969</v>
      </c>
      <c r="F44" s="67"/>
      <c r="G44" s="68">
        <v>2024.61</v>
      </c>
      <c r="H44" s="67">
        <v>89740.98</v>
      </c>
      <c r="I44" s="75" t="s">
        <v>923</v>
      </c>
      <c r="J44" s="75" t="s">
        <v>917</v>
      </c>
      <c r="K44" s="68">
        <v>2024.61</v>
      </c>
      <c r="L44" s="68">
        <v>0</v>
      </c>
      <c r="M44" s="67">
        <v>0</v>
      </c>
      <c r="N44" s="75" t="s">
        <v>928</v>
      </c>
    </row>
    <row r="45" spans="1:15" x14ac:dyDescent="0.25">
      <c r="A45" s="75" t="s">
        <v>1006</v>
      </c>
      <c r="B45" s="75" t="s">
        <v>915</v>
      </c>
      <c r="C45" s="75" t="s">
        <v>387</v>
      </c>
      <c r="D45" s="75" t="s">
        <v>1007</v>
      </c>
      <c r="E45" s="75" t="s">
        <v>969</v>
      </c>
      <c r="F45" s="67"/>
      <c r="G45" s="68">
        <v>2690.65</v>
      </c>
      <c r="H45" s="67"/>
      <c r="I45" s="75" t="s">
        <v>923</v>
      </c>
      <c r="J45" s="75" t="s">
        <v>917</v>
      </c>
      <c r="K45" s="68">
        <v>2690.65</v>
      </c>
      <c r="L45" s="68">
        <v>0</v>
      </c>
      <c r="M45" s="67">
        <v>0</v>
      </c>
      <c r="N45" s="75" t="s">
        <v>928</v>
      </c>
    </row>
    <row r="46" spans="1:15" x14ac:dyDescent="0.25">
      <c r="A46" s="75" t="s">
        <v>1006</v>
      </c>
      <c r="B46" s="75" t="s">
        <v>915</v>
      </c>
      <c r="C46" s="75" t="s">
        <v>387</v>
      </c>
      <c r="D46" s="75" t="s">
        <v>1008</v>
      </c>
      <c r="E46" s="75" t="s">
        <v>489</v>
      </c>
      <c r="F46" s="67"/>
      <c r="G46" s="68">
        <v>3953</v>
      </c>
      <c r="H46" s="67">
        <v>83097.33</v>
      </c>
      <c r="I46" s="75" t="s">
        <v>923</v>
      </c>
      <c r="J46" s="75" t="s">
        <v>917</v>
      </c>
      <c r="K46" s="68">
        <v>3953</v>
      </c>
      <c r="L46" s="68">
        <v>0</v>
      </c>
      <c r="M46" s="67">
        <v>0</v>
      </c>
      <c r="N46" s="75" t="s">
        <v>928</v>
      </c>
      <c r="O46" s="75" t="s">
        <v>730</v>
      </c>
    </row>
    <row r="47" spans="1:15" x14ac:dyDescent="0.25">
      <c r="A47" s="75" t="s">
        <v>1002</v>
      </c>
      <c r="B47" s="75" t="s">
        <v>1009</v>
      </c>
      <c r="C47" s="75" t="s">
        <v>409</v>
      </c>
      <c r="D47" s="75" t="s">
        <v>1010</v>
      </c>
      <c r="E47" s="75" t="s">
        <v>1011</v>
      </c>
      <c r="F47" s="67"/>
      <c r="G47" s="68">
        <v>1175.5999999999999</v>
      </c>
      <c r="H47" s="67">
        <v>81921.73</v>
      </c>
      <c r="I47" s="75" t="s">
        <v>923</v>
      </c>
      <c r="J47" s="75" t="s">
        <v>729</v>
      </c>
      <c r="K47" s="68">
        <v>1175.5999999999999</v>
      </c>
      <c r="L47" s="68">
        <v>0</v>
      </c>
      <c r="M47" s="67">
        <v>0</v>
      </c>
      <c r="N47" s="75" t="s">
        <v>928</v>
      </c>
    </row>
    <row r="48" spans="1:15" x14ac:dyDescent="0.25">
      <c r="A48" s="75" t="s">
        <v>1006</v>
      </c>
      <c r="B48" s="75" t="s">
        <v>915</v>
      </c>
      <c r="C48" s="75" t="s">
        <v>387</v>
      </c>
      <c r="D48" s="75" t="s">
        <v>1012</v>
      </c>
      <c r="E48" s="75" t="s">
        <v>980</v>
      </c>
      <c r="F48" s="67"/>
      <c r="G48" s="68">
        <v>1859.74</v>
      </c>
      <c r="H48" s="67">
        <v>80061.989999999991</v>
      </c>
      <c r="I48" s="75" t="s">
        <v>923</v>
      </c>
      <c r="J48" s="75" t="s">
        <v>729</v>
      </c>
      <c r="K48" s="68">
        <v>1859.74</v>
      </c>
      <c r="L48" s="68">
        <v>0</v>
      </c>
      <c r="M48" s="67">
        <v>0</v>
      </c>
      <c r="N48" s="75" t="s">
        <v>928</v>
      </c>
      <c r="O48" s="75" t="s">
        <v>730</v>
      </c>
    </row>
    <row r="49" spans="1:15" x14ac:dyDescent="0.25">
      <c r="A49" s="75" t="s">
        <v>928</v>
      </c>
      <c r="B49" s="75" t="s">
        <v>928</v>
      </c>
      <c r="C49" s="86" t="s">
        <v>676</v>
      </c>
      <c r="D49" s="75" t="s">
        <v>1013</v>
      </c>
      <c r="E49" s="75" t="s">
        <v>728</v>
      </c>
      <c r="F49" s="67"/>
      <c r="G49" s="68">
        <v>79719.89</v>
      </c>
      <c r="H49" s="67"/>
      <c r="I49" s="75" t="s">
        <v>923</v>
      </c>
      <c r="K49" s="68">
        <v>79719.89</v>
      </c>
      <c r="L49" s="68">
        <v>0</v>
      </c>
      <c r="M49" s="67">
        <v>0</v>
      </c>
      <c r="N49" s="75" t="s">
        <v>928</v>
      </c>
      <c r="O49" s="75" t="s">
        <v>1013</v>
      </c>
    </row>
    <row r="50" spans="1:15" x14ac:dyDescent="0.25">
      <c r="A50" s="75" t="s">
        <v>928</v>
      </c>
      <c r="B50" s="75" t="s">
        <v>928</v>
      </c>
      <c r="C50" s="75" t="s">
        <v>396</v>
      </c>
      <c r="D50" s="75" t="s">
        <v>793</v>
      </c>
      <c r="E50" s="75" t="s">
        <v>728</v>
      </c>
      <c r="F50" s="67"/>
      <c r="G50" s="68">
        <v>10.45</v>
      </c>
      <c r="H50" s="67"/>
      <c r="I50" s="75" t="s">
        <v>923</v>
      </c>
      <c r="K50" s="68">
        <v>10.45</v>
      </c>
      <c r="L50" s="68">
        <v>0</v>
      </c>
      <c r="M50" s="67">
        <v>0</v>
      </c>
      <c r="N50" s="75" t="s">
        <v>928</v>
      </c>
      <c r="O50" s="75" t="s">
        <v>1014</v>
      </c>
    </row>
    <row r="51" spans="1:15" x14ac:dyDescent="0.25">
      <c r="A51" s="75" t="s">
        <v>928</v>
      </c>
      <c r="B51" s="75" t="s">
        <v>928</v>
      </c>
      <c r="C51" s="75" t="s">
        <v>396</v>
      </c>
      <c r="D51" s="75" t="s">
        <v>793</v>
      </c>
      <c r="E51" s="75" t="s">
        <v>728</v>
      </c>
      <c r="F51" s="67"/>
      <c r="G51" s="68">
        <v>10.45</v>
      </c>
      <c r="H51" s="67"/>
      <c r="I51" s="75" t="s">
        <v>923</v>
      </c>
      <c r="K51" s="68">
        <v>10.45</v>
      </c>
      <c r="L51" s="68">
        <v>0</v>
      </c>
      <c r="M51" s="67">
        <v>0</v>
      </c>
      <c r="N51" s="75" t="s">
        <v>928</v>
      </c>
      <c r="O51" s="75" t="s">
        <v>1014</v>
      </c>
    </row>
    <row r="52" spans="1:15" x14ac:dyDescent="0.25">
      <c r="A52" s="75" t="s">
        <v>928</v>
      </c>
      <c r="B52" s="75" t="s">
        <v>928</v>
      </c>
      <c r="C52" s="75" t="s">
        <v>396</v>
      </c>
      <c r="D52" s="75" t="s">
        <v>793</v>
      </c>
      <c r="E52" s="75" t="s">
        <v>728</v>
      </c>
      <c r="F52" s="67"/>
      <c r="G52" s="68">
        <v>10.45</v>
      </c>
      <c r="H52" s="67"/>
      <c r="I52" s="75" t="s">
        <v>923</v>
      </c>
      <c r="K52" s="68">
        <v>10.45</v>
      </c>
      <c r="L52" s="68">
        <v>0</v>
      </c>
      <c r="M52" s="67">
        <v>0</v>
      </c>
      <c r="N52" s="75" t="s">
        <v>928</v>
      </c>
      <c r="O52" s="75" t="s">
        <v>1014</v>
      </c>
    </row>
    <row r="53" spans="1:15" x14ac:dyDescent="0.25">
      <c r="A53" s="75" t="s">
        <v>928</v>
      </c>
      <c r="B53" s="75" t="s">
        <v>928</v>
      </c>
      <c r="C53" s="75" t="s">
        <v>396</v>
      </c>
      <c r="D53" s="75" t="s">
        <v>793</v>
      </c>
      <c r="E53" s="75" t="s">
        <v>728</v>
      </c>
      <c r="F53" s="67"/>
      <c r="G53" s="68">
        <v>10.45</v>
      </c>
      <c r="H53" s="67"/>
      <c r="I53" s="75" t="s">
        <v>923</v>
      </c>
      <c r="K53" s="68">
        <v>10.45</v>
      </c>
      <c r="L53" s="68">
        <v>0</v>
      </c>
      <c r="M53" s="67">
        <v>0</v>
      </c>
      <c r="N53" s="75" t="s">
        <v>928</v>
      </c>
      <c r="O53" s="75" t="s">
        <v>1014</v>
      </c>
    </row>
    <row r="54" spans="1:15" x14ac:dyDescent="0.25">
      <c r="A54" s="75" t="s">
        <v>928</v>
      </c>
      <c r="B54" s="75" t="s">
        <v>928</v>
      </c>
      <c r="C54" s="75" t="s">
        <v>396</v>
      </c>
      <c r="D54" s="75" t="s">
        <v>793</v>
      </c>
      <c r="E54" s="75" t="s">
        <v>728</v>
      </c>
      <c r="F54" s="67"/>
      <c r="G54" s="68">
        <v>10.45</v>
      </c>
      <c r="H54" s="67"/>
      <c r="I54" s="75" t="s">
        <v>923</v>
      </c>
      <c r="K54" s="68">
        <v>10.45</v>
      </c>
      <c r="L54" s="68">
        <v>0</v>
      </c>
      <c r="M54" s="67">
        <v>0</v>
      </c>
      <c r="N54" s="75" t="s">
        <v>928</v>
      </c>
      <c r="O54" s="75" t="s">
        <v>1014</v>
      </c>
    </row>
    <row r="55" spans="1:15" x14ac:dyDescent="0.25">
      <c r="A55" s="75" t="s">
        <v>928</v>
      </c>
      <c r="B55" s="75" t="s">
        <v>928</v>
      </c>
      <c r="C55" s="75" t="s">
        <v>396</v>
      </c>
      <c r="D55" s="75" t="s">
        <v>793</v>
      </c>
      <c r="E55" s="75" t="s">
        <v>728</v>
      </c>
      <c r="F55" s="67"/>
      <c r="G55" s="68">
        <v>10.45</v>
      </c>
      <c r="H55" s="67"/>
      <c r="I55" s="75" t="s">
        <v>923</v>
      </c>
      <c r="K55" s="68">
        <v>10.45</v>
      </c>
      <c r="L55" s="68">
        <v>0</v>
      </c>
      <c r="M55" s="67">
        <v>0</v>
      </c>
      <c r="N55" s="75" t="s">
        <v>928</v>
      </c>
      <c r="O55" s="75" t="s">
        <v>1014</v>
      </c>
    </row>
    <row r="56" spans="1:15" x14ac:dyDescent="0.25">
      <c r="A56" s="75" t="s">
        <v>928</v>
      </c>
      <c r="B56" s="75" t="s">
        <v>928</v>
      </c>
      <c r="C56" s="75" t="s">
        <v>396</v>
      </c>
      <c r="D56" s="75" t="s">
        <v>793</v>
      </c>
      <c r="E56" s="75" t="s">
        <v>728</v>
      </c>
      <c r="F56" s="67"/>
      <c r="G56" s="68">
        <v>159.15</v>
      </c>
      <c r="H56" s="67"/>
      <c r="I56" s="75" t="s">
        <v>923</v>
      </c>
      <c r="K56" s="68">
        <v>159.15</v>
      </c>
      <c r="L56" s="68">
        <v>0</v>
      </c>
      <c r="M56" s="67">
        <v>0</v>
      </c>
      <c r="N56" s="75" t="s">
        <v>928</v>
      </c>
      <c r="O56" s="75" t="s">
        <v>1015</v>
      </c>
    </row>
    <row r="57" spans="1:15" x14ac:dyDescent="0.25">
      <c r="A57" s="75" t="s">
        <v>928</v>
      </c>
      <c r="B57" s="75" t="s">
        <v>928</v>
      </c>
      <c r="C57" s="75" t="s">
        <v>396</v>
      </c>
      <c r="D57" s="75" t="s">
        <v>793</v>
      </c>
      <c r="E57" s="75" t="s">
        <v>728</v>
      </c>
      <c r="F57" s="67"/>
      <c r="G57" s="68">
        <v>68</v>
      </c>
      <c r="H57" s="67"/>
      <c r="I57" s="75" t="s">
        <v>923</v>
      </c>
      <c r="K57" s="68">
        <v>68</v>
      </c>
      <c r="L57" s="68">
        <v>0</v>
      </c>
      <c r="M57" s="67">
        <v>0</v>
      </c>
      <c r="N57" s="75" t="s">
        <v>928</v>
      </c>
      <c r="O57" s="75" t="s">
        <v>1016</v>
      </c>
    </row>
    <row r="58" spans="1:15" x14ac:dyDescent="0.25">
      <c r="A58" s="75" t="s">
        <v>928</v>
      </c>
      <c r="B58" s="75" t="s">
        <v>928</v>
      </c>
      <c r="C58" s="75" t="s">
        <v>396</v>
      </c>
      <c r="D58" s="75" t="s">
        <v>793</v>
      </c>
      <c r="E58" s="75" t="s">
        <v>728</v>
      </c>
      <c r="F58" s="67"/>
      <c r="G58" s="68">
        <v>10.45</v>
      </c>
      <c r="H58" s="67"/>
      <c r="I58" s="75" t="s">
        <v>923</v>
      </c>
      <c r="K58" s="68">
        <v>10.45</v>
      </c>
      <c r="L58" s="68">
        <v>0</v>
      </c>
      <c r="M58" s="67">
        <v>0</v>
      </c>
      <c r="N58" s="75" t="s">
        <v>928</v>
      </c>
      <c r="O58" s="75" t="s">
        <v>1014</v>
      </c>
    </row>
    <row r="59" spans="1:15" x14ac:dyDescent="0.25">
      <c r="A59" s="75" t="s">
        <v>928</v>
      </c>
      <c r="B59" s="75" t="s">
        <v>928</v>
      </c>
      <c r="C59" s="75" t="s">
        <v>396</v>
      </c>
      <c r="D59" s="75" t="s">
        <v>793</v>
      </c>
      <c r="E59" s="75" t="s">
        <v>728</v>
      </c>
      <c r="F59" s="67"/>
      <c r="G59" s="68">
        <v>10.45</v>
      </c>
      <c r="H59" s="67"/>
      <c r="I59" s="75" t="s">
        <v>923</v>
      </c>
      <c r="K59" s="68">
        <v>10.45</v>
      </c>
      <c r="L59" s="68">
        <v>0</v>
      </c>
      <c r="M59" s="67">
        <v>0</v>
      </c>
      <c r="N59" s="75" t="s">
        <v>928</v>
      </c>
      <c r="O59" s="75" t="s">
        <v>1014</v>
      </c>
    </row>
    <row r="60" spans="1:15" x14ac:dyDescent="0.25">
      <c r="A60" s="75" t="s">
        <v>928</v>
      </c>
      <c r="B60" s="75" t="s">
        <v>928</v>
      </c>
      <c r="C60" s="75" t="s">
        <v>396</v>
      </c>
      <c r="D60" s="75" t="s">
        <v>793</v>
      </c>
      <c r="E60" s="75" t="s">
        <v>728</v>
      </c>
      <c r="F60" s="67"/>
      <c r="G60" s="68">
        <v>10.45</v>
      </c>
      <c r="H60" s="67"/>
      <c r="I60" s="75" t="s">
        <v>923</v>
      </c>
      <c r="K60" s="68">
        <v>10.45</v>
      </c>
      <c r="L60" s="68">
        <v>0</v>
      </c>
      <c r="M60" s="67">
        <v>0</v>
      </c>
      <c r="N60" s="75" t="s">
        <v>928</v>
      </c>
      <c r="O60" s="75" t="s">
        <v>1014</v>
      </c>
    </row>
    <row r="61" spans="1:15" x14ac:dyDescent="0.25">
      <c r="A61" s="75" t="s">
        <v>928</v>
      </c>
      <c r="B61" s="75" t="s">
        <v>928</v>
      </c>
      <c r="C61" s="75" t="s">
        <v>396</v>
      </c>
      <c r="D61" s="75" t="s">
        <v>793</v>
      </c>
      <c r="E61" s="75" t="s">
        <v>728</v>
      </c>
      <c r="F61" s="67"/>
      <c r="G61" s="68">
        <v>10.45</v>
      </c>
      <c r="H61" s="67"/>
      <c r="I61" s="75" t="s">
        <v>923</v>
      </c>
      <c r="K61" s="68">
        <v>10.45</v>
      </c>
      <c r="L61" s="68">
        <v>0</v>
      </c>
      <c r="M61" s="67">
        <v>0</v>
      </c>
      <c r="N61" s="75" t="s">
        <v>928</v>
      </c>
      <c r="O61" s="75" t="s">
        <v>1014</v>
      </c>
    </row>
    <row r="62" spans="1:15" x14ac:dyDescent="0.25">
      <c r="A62" s="75" t="s">
        <v>928</v>
      </c>
      <c r="B62" s="75" t="s">
        <v>928</v>
      </c>
      <c r="C62" s="75" t="s">
        <v>396</v>
      </c>
      <c r="D62" s="75" t="s">
        <v>793</v>
      </c>
      <c r="E62" s="75" t="s">
        <v>728</v>
      </c>
      <c r="F62" s="67"/>
      <c r="G62" s="68">
        <v>10.45</v>
      </c>
      <c r="H62" s="68">
        <v>-8.6686213762732223E-12</v>
      </c>
      <c r="I62" s="75" t="s">
        <v>923</v>
      </c>
      <c r="K62" s="68">
        <v>10.45</v>
      </c>
      <c r="L62" s="68">
        <v>0</v>
      </c>
      <c r="M62" s="67">
        <v>0</v>
      </c>
      <c r="N62" s="75" t="s">
        <v>928</v>
      </c>
      <c r="O62" s="75" t="s">
        <v>1014</v>
      </c>
    </row>
  </sheetData>
  <autoFilter ref="A1:WVW79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FINANCEIRO</vt:lpstr>
      <vt:lpstr>FORNECEDOR</vt:lpstr>
      <vt:lpstr>DESPESAS</vt:lpstr>
      <vt:lpstr>CAZUL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Paulo Araújo dos Prazeres</cp:lastModifiedBy>
  <cp:lastPrinted>2019-09-02T20:20:07Z</cp:lastPrinted>
  <dcterms:created xsi:type="dcterms:W3CDTF">2018-07-17T17:17:14Z</dcterms:created>
  <dcterms:modified xsi:type="dcterms:W3CDTF">2020-11-03T17:50:56Z</dcterms:modified>
</cp:coreProperties>
</file>